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mglees\Downloads\"/>
    </mc:Choice>
  </mc:AlternateContent>
  <xr:revisionPtr revIDLastSave="0" documentId="8_{47A34FEA-E159-4E7B-9B89-B5F8C77BC805}" xr6:coauthVersionLast="47" xr6:coauthVersionMax="47" xr10:uidLastSave="{00000000-0000-0000-0000-000000000000}"/>
  <bookViews>
    <workbookView xWindow="28680" yWindow="-120" windowWidth="29040" windowHeight="15225" xr2:uid="{00000000-000D-0000-FFFF-FFFF00000000}"/>
  </bookViews>
  <sheets>
    <sheet name="Budget" sheetId="3" r:id="rId1"/>
    <sheet name="Student Payments" sheetId="6" r:id="rId2"/>
  </sheets>
  <externalReferences>
    <externalReference r:id="rId3"/>
  </externalReferences>
  <definedNames>
    <definedName name="Admin">Budget!$F$205:$F$206</definedName>
    <definedName name="PaymentMethod" localSheetId="1">[1]Invoices!$J$6:$J$9</definedName>
    <definedName name="PaymentMethod">#REF!</definedName>
    <definedName name="_xlnm.Print_Area" localSheetId="0">Budget!$A$1:$M$129</definedName>
    <definedName name="_xlnm.Print_Area" localSheetId="1">'Student Payments'!$A$1:$G$34</definedName>
    <definedName name="_xlnm.Print_Titles" localSheetId="0">Budget!$2:$3</definedName>
    <definedName name="_xlnm.Print_Titles" localSheetId="1">'Student Payments'!$1:$6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3" i="6" l="1"/>
  <c r="D7" i="3" l="1"/>
  <c r="D6" i="3"/>
  <c r="I50" i="3" l="1"/>
  <c r="G47" i="3"/>
  <c r="I52" i="3" l="1"/>
  <c r="G73" i="3"/>
  <c r="I38" i="3" l="1"/>
  <c r="I18" i="3" l="1"/>
  <c r="I20" i="3" l="1"/>
  <c r="I40" i="3" l="1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19" i="3"/>
  <c r="I49" i="3" l="1"/>
  <c r="M40" i="3"/>
  <c r="L30" i="3"/>
  <c r="M46" i="3" l="1"/>
  <c r="M45" i="3"/>
  <c r="C5" i="6"/>
  <c r="L29" i="3" l="1"/>
  <c r="H47" i="3" l="1"/>
  <c r="I68" i="3" l="1"/>
  <c r="I66" i="3"/>
  <c r="I64" i="3"/>
  <c r="I62" i="3"/>
  <c r="I60" i="3"/>
  <c r="I58" i="3"/>
  <c r="I56" i="3"/>
  <c r="I54" i="3"/>
  <c r="I69" i="3"/>
  <c r="I67" i="3"/>
  <c r="I65" i="3"/>
  <c r="I63" i="3"/>
  <c r="I61" i="3"/>
  <c r="I59" i="3"/>
  <c r="I57" i="3"/>
  <c r="I55" i="3"/>
  <c r="I53" i="3"/>
  <c r="I51" i="3"/>
  <c r="I48" i="3"/>
  <c r="L37" i="3"/>
  <c r="L36" i="3"/>
  <c r="L35" i="3"/>
  <c r="L34" i="3"/>
  <c r="L33" i="3"/>
  <c r="L32" i="3"/>
  <c r="L31" i="3"/>
  <c r="L47" i="3" l="1"/>
  <c r="H46" i="3" l="1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30" i="3"/>
  <c r="H31" i="3"/>
  <c r="H32" i="3"/>
  <c r="H33" i="3"/>
  <c r="H34" i="3"/>
  <c r="H35" i="3"/>
  <c r="H36" i="3"/>
  <c r="H37" i="3"/>
  <c r="H38" i="3"/>
  <c r="H39" i="3"/>
  <c r="H40" i="3"/>
  <c r="H29" i="3"/>
  <c r="H19" i="3"/>
  <c r="H20" i="3"/>
  <c r="H21" i="3"/>
  <c r="H22" i="3"/>
  <c r="H23" i="3"/>
  <c r="H24" i="3"/>
  <c r="H25" i="3"/>
  <c r="H26" i="3"/>
  <c r="H27" i="3"/>
  <c r="H28" i="3"/>
  <c r="H18" i="3"/>
  <c r="M44" i="3" l="1"/>
  <c r="M39" i="3" l="1"/>
  <c r="M38" i="3"/>
  <c r="L48" i="3" l="1"/>
  <c r="M48" i="3" s="1"/>
  <c r="L49" i="3"/>
  <c r="L50" i="3"/>
  <c r="M50" i="3" s="1"/>
  <c r="L51" i="3"/>
  <c r="M51" i="3" s="1"/>
  <c r="L52" i="3"/>
  <c r="M52" i="3" s="1"/>
  <c r="L53" i="3"/>
  <c r="M53" i="3" s="1"/>
  <c r="L54" i="3"/>
  <c r="L55" i="3"/>
  <c r="M55" i="3" s="1"/>
  <c r="L56" i="3"/>
  <c r="M56" i="3" s="1"/>
  <c r="L57" i="3"/>
  <c r="M57" i="3" s="1"/>
  <c r="L58" i="3"/>
  <c r="M58" i="3" s="1"/>
  <c r="L59" i="3"/>
  <c r="M59" i="3" s="1"/>
  <c r="L60" i="3"/>
  <c r="M60" i="3" s="1"/>
  <c r="L61" i="3"/>
  <c r="M61" i="3" s="1"/>
  <c r="L62" i="3"/>
  <c r="M62" i="3" s="1"/>
  <c r="L63" i="3"/>
  <c r="M63" i="3" s="1"/>
  <c r="L64" i="3"/>
  <c r="M64" i="3" s="1"/>
  <c r="L65" i="3"/>
  <c r="M65" i="3" s="1"/>
  <c r="L66" i="3"/>
  <c r="M66" i="3" s="1"/>
  <c r="L67" i="3"/>
  <c r="M67" i="3" s="1"/>
  <c r="L68" i="3"/>
  <c r="M68" i="3" s="1"/>
  <c r="M54" i="3" l="1"/>
  <c r="L20" i="3"/>
  <c r="M47" i="3" l="1"/>
  <c r="D47" i="3" s="1"/>
  <c r="H69" i="3"/>
  <c r="M13" i="3" l="1"/>
  <c r="M14" i="3" s="1"/>
  <c r="F34" i="6" l="1"/>
  <c r="A1" i="6"/>
  <c r="M37" i="3"/>
  <c r="M36" i="3"/>
  <c r="M35" i="3"/>
  <c r="M34" i="3"/>
  <c r="M33" i="3"/>
  <c r="M32" i="3"/>
  <c r="M31" i="3"/>
  <c r="M30" i="3"/>
  <c r="M29" i="3"/>
  <c r="L28" i="3"/>
  <c r="L27" i="3"/>
  <c r="M27" i="3" s="1"/>
  <c r="L26" i="3"/>
  <c r="M26" i="3" s="1"/>
  <c r="L25" i="3"/>
  <c r="M25" i="3" s="1"/>
  <c r="L24" i="3"/>
  <c r="L23" i="3"/>
  <c r="L22" i="3"/>
  <c r="L21" i="3"/>
  <c r="L19" i="3"/>
  <c r="L18" i="3"/>
  <c r="M49" i="3" l="1"/>
  <c r="M19" i="3"/>
  <c r="M21" i="3"/>
  <c r="M23" i="3"/>
  <c r="M28" i="3"/>
  <c r="M18" i="3"/>
  <c r="M20" i="3"/>
  <c r="M22" i="3"/>
  <c r="M24" i="3"/>
  <c r="M41" i="3" l="1"/>
  <c r="N68" i="3"/>
  <c r="N40" i="3"/>
  <c r="E73" i="3" s="1"/>
  <c r="J73" i="3" s="1"/>
  <c r="M70" i="3" l="1"/>
  <c r="L69" i="3"/>
  <c r="F69" i="3" l="1"/>
  <c r="M6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eweers</author>
  </authors>
  <commentList>
    <comment ref="B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Dates as promoted to students</t>
        </r>
      </text>
    </comment>
    <comment ref="B6" authorId="0" shapeId="0" xr:uid="{00000000-0006-0000-0100-000002000000}">
      <text>
        <r>
          <rPr>
            <sz val="8"/>
            <color indexed="81"/>
            <rFont val="Tahoma"/>
            <family val="2"/>
          </rPr>
          <t>If travel days already included in program dates, put same dates.</t>
        </r>
      </text>
    </comment>
    <comment ref="B7" authorId="0" shapeId="0" xr:uid="{00000000-0006-0000-0100-000003000000}">
      <text>
        <r>
          <rPr>
            <sz val="8"/>
            <color indexed="81"/>
            <rFont val="Tahoma"/>
            <family val="2"/>
          </rPr>
          <t>Dates of faculty travel</t>
        </r>
      </text>
    </comment>
  </commentList>
</comments>
</file>

<file path=xl/sharedStrings.xml><?xml version="1.0" encoding="utf-8"?>
<sst xmlns="http://schemas.openxmlformats.org/spreadsheetml/2006/main" count="109" uniqueCount="58">
  <si>
    <t>YYYY Program Name, Term</t>
  </si>
  <si>
    <t xml:space="preserve">Proposed Budget Version Date: </t>
  </si>
  <si>
    <t>Program Dates</t>
  </si>
  <si>
    <t>6/30/2024-7/1/2024</t>
  </si>
  <si>
    <t>Faculty Name</t>
  </si>
  <si>
    <t>Travel Dates</t>
  </si>
  <si>
    <t>Advisor Name</t>
  </si>
  <si>
    <t>Faculty Travel Dates</t>
  </si>
  <si>
    <t>Director Approval</t>
  </si>
  <si>
    <t>Foreign Currency Conv</t>
  </si>
  <si>
    <t>FAMIS Account #</t>
  </si>
  <si>
    <t>Max Approved Program Cost</t>
  </si>
  <si>
    <t>Detail Code</t>
  </si>
  <si>
    <t>Revenue</t>
  </si>
  <si>
    <t># of Persons</t>
  </si>
  <si>
    <t>U$ Dollar$</t>
  </si>
  <si>
    <t>Program Fee Per Student</t>
  </si>
  <si>
    <t>Total Revenue</t>
  </si>
  <si>
    <t>Pre-Departure Expenses</t>
  </si>
  <si>
    <t>Fixed Inc. or Exp.</t>
  </si>
  <si>
    <t>Variable Inc. or Exp.</t>
  </si>
  <si>
    <t># of days</t>
  </si>
  <si>
    <t>Foreign Curr</t>
  </si>
  <si>
    <t xml:space="preserve"> </t>
  </si>
  <si>
    <t>Foreign</t>
  </si>
  <si>
    <t>USD</t>
  </si>
  <si>
    <t>Insurance - Students</t>
  </si>
  <si>
    <t>Insurance - Faculty</t>
  </si>
  <si>
    <t>Wire/Concur/Misc fees</t>
  </si>
  <si>
    <t>Total remaining for on-site expenses</t>
  </si>
  <si>
    <t>Working Fund Expense</t>
  </si>
  <si>
    <t>Fixed costs</t>
  </si>
  <si>
    <t>Amount/day</t>
  </si>
  <si>
    <t>Faculty #1 Airfare reimbursement</t>
  </si>
  <si>
    <t>Faculty #1 US Airport Travel</t>
  </si>
  <si>
    <t>Faculty #1 Phone/Data</t>
  </si>
  <si>
    <t>Faculty #1 Meals</t>
  </si>
  <si>
    <t>Emergency Support Reserve</t>
  </si>
  <si>
    <t>Total Working fund</t>
  </si>
  <si>
    <t xml:space="preserve">Total expenses </t>
  </si>
  <si>
    <t># of Students</t>
  </si>
  <si>
    <t>Cost / Student</t>
  </si>
  <si>
    <t>Total Program Cost per Student</t>
  </si>
  <si>
    <t>NOTES:</t>
  </si>
  <si>
    <t>Template revised 6/30/2020:  Donna Lovell</t>
  </si>
  <si>
    <t>Student Payment Tracking</t>
  </si>
  <si>
    <t>Total # of Students</t>
  </si>
  <si>
    <t>FAMIS Account Number</t>
  </si>
  <si>
    <t>Compass Code</t>
  </si>
  <si>
    <t>Last Name</t>
  </si>
  <si>
    <t>First name</t>
  </si>
  <si>
    <t>UIN</t>
  </si>
  <si>
    <t>Date Conf/Drop</t>
  </si>
  <si>
    <t>Status</t>
  </si>
  <si>
    <t>Program fee</t>
  </si>
  <si>
    <t xml:space="preserve">    Comments</t>
  </si>
  <si>
    <t>Confirmed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</si>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</sst>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&quot;$&quot;#,##0"/>
    <numFmt numFmtId="166" formatCode="#####"/>
    <numFmt numFmtId="167" formatCode="mmm"/>
    <numFmt numFmtId="168" formatCode="&quot;$&quot;#,##0.00"/>
    <numFmt numFmtId="169" formatCode="mm/dd/yy;@"/>
    <numFmt numFmtId="170" formatCode="m/d/yyyy;@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indexed="17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1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b/>
      <i/>
      <sz val="9"/>
      <name val="Arial"/>
      <family val="2"/>
    </font>
    <font>
      <b/>
      <sz val="9"/>
      <color rgb="FF0000FF"/>
      <name val="Arial"/>
      <family val="2"/>
    </font>
    <font>
      <b/>
      <sz val="9"/>
      <color theme="9" tint="-0.249977111117893"/>
      <name val="Arial"/>
      <family val="2"/>
    </font>
    <font>
      <sz val="9"/>
      <color theme="9" tint="-0.249977111117893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1" applyFont="1"/>
    <xf numFmtId="0" fontId="4" fillId="0" borderId="0" xfId="1" applyFont="1"/>
    <xf numFmtId="0" fontId="1" fillId="0" borderId="0" xfId="1"/>
    <xf numFmtId="0" fontId="1" fillId="0" borderId="0" xfId="1" applyAlignment="1">
      <alignment wrapText="1"/>
    </xf>
    <xf numFmtId="0" fontId="1" fillId="4" borderId="0" xfId="1" applyFill="1"/>
    <xf numFmtId="0" fontId="1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166" fontId="4" fillId="0" borderId="0" xfId="1" applyNumberFormat="1" applyFont="1" applyProtection="1">
      <protection locked="0"/>
    </xf>
    <xf numFmtId="0" fontId="10" fillId="3" borderId="4" xfId="1" applyFont="1" applyFill="1" applyBorder="1" applyAlignment="1">
      <alignment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left" vertical="center"/>
    </xf>
    <xf numFmtId="0" fontId="11" fillId="0" borderId="4" xfId="1" applyFont="1" applyBorder="1" applyProtection="1">
      <protection locked="0"/>
    </xf>
    <xf numFmtId="43" fontId="12" fillId="0" borderId="4" xfId="2" applyNumberFormat="1" applyFont="1" applyFill="1" applyBorder="1" applyProtection="1">
      <protection locked="0"/>
    </xf>
    <xf numFmtId="0" fontId="13" fillId="0" borderId="4" xfId="1" applyFont="1" applyBorder="1" applyProtection="1">
      <protection locked="0"/>
    </xf>
    <xf numFmtId="14" fontId="11" fillId="0" borderId="4" xfId="1" applyNumberFormat="1" applyFont="1" applyBorder="1" applyProtection="1">
      <protection locked="0"/>
    </xf>
    <xf numFmtId="0" fontId="11" fillId="0" borderId="4" xfId="1" applyFont="1" applyBorder="1" applyAlignment="1" applyProtection="1">
      <alignment horizontal="right"/>
      <protection locked="0"/>
    </xf>
    <xf numFmtId="44" fontId="11" fillId="0" borderId="4" xfId="2" applyFont="1" applyFill="1" applyBorder="1" applyProtection="1"/>
    <xf numFmtId="0" fontId="11" fillId="0" borderId="0" xfId="1" applyFont="1" applyProtection="1">
      <protection locked="0"/>
    </xf>
    <xf numFmtId="14" fontId="11" fillId="0" borderId="0" xfId="1" applyNumberFormat="1" applyFont="1" applyProtection="1">
      <protection locked="0"/>
    </xf>
    <xf numFmtId="167" fontId="11" fillId="0" borderId="0" xfId="1" applyNumberFormat="1" applyFont="1" applyProtection="1">
      <protection locked="0"/>
    </xf>
    <xf numFmtId="0" fontId="15" fillId="0" borderId="0" xfId="1" applyFont="1" applyProtection="1">
      <protection locked="0"/>
    </xf>
    <xf numFmtId="0" fontId="16" fillId="3" borderId="2" xfId="1" applyFont="1" applyFill="1" applyBorder="1"/>
    <xf numFmtId="0" fontId="17" fillId="3" borderId="10" xfId="1" applyFont="1" applyFill="1" applyBorder="1" applyAlignment="1">
      <alignment horizontal="center"/>
    </xf>
    <xf numFmtId="0" fontId="18" fillId="5" borderId="11" xfId="1" applyFont="1" applyFill="1" applyBorder="1"/>
    <xf numFmtId="0" fontId="19" fillId="5" borderId="0" xfId="1" applyFont="1" applyFill="1"/>
    <xf numFmtId="0" fontId="19" fillId="5" borderId="12" xfId="1" applyFont="1" applyFill="1" applyBorder="1"/>
    <xf numFmtId="0" fontId="19" fillId="4" borderId="0" xfId="1" applyFont="1" applyFill="1"/>
    <xf numFmtId="0" fontId="16" fillId="3" borderId="8" xfId="1" applyFont="1" applyFill="1" applyBorder="1" applyAlignment="1">
      <alignment horizontal="center"/>
    </xf>
    <xf numFmtId="0" fontId="19" fillId="3" borderId="2" xfId="1" applyFont="1" applyFill="1" applyBorder="1"/>
    <xf numFmtId="43" fontId="19" fillId="0" borderId="4" xfId="1" applyNumberFormat="1" applyFont="1" applyBorder="1"/>
    <xf numFmtId="0" fontId="16" fillId="3" borderId="2" xfId="1" applyFont="1" applyFill="1" applyBorder="1" applyAlignment="1">
      <alignment horizontal="center"/>
    </xf>
    <xf numFmtId="0" fontId="19" fillId="0" borderId="0" xfId="1" applyFont="1"/>
    <xf numFmtId="0" fontId="21" fillId="3" borderId="7" xfId="1" applyFont="1" applyFill="1" applyBorder="1" applyAlignment="1">
      <alignment horizontal="center"/>
    </xf>
    <xf numFmtId="0" fontId="16" fillId="3" borderId="7" xfId="1" applyFont="1" applyFill="1" applyBorder="1" applyAlignment="1">
      <alignment horizontal="center"/>
    </xf>
    <xf numFmtId="44" fontId="16" fillId="4" borderId="0" xfId="2" applyFont="1" applyFill="1" applyBorder="1" applyProtection="1"/>
    <xf numFmtId="0" fontId="6" fillId="4" borderId="0" xfId="1" applyFont="1" applyFill="1" applyAlignment="1" applyProtection="1">
      <alignment horizontal="center" vertical="center"/>
      <protection locked="0"/>
    </xf>
    <xf numFmtId="0" fontId="5" fillId="3" borderId="10" xfId="1" applyFont="1" applyFill="1" applyBorder="1" applyAlignment="1">
      <alignment horizontal="center"/>
    </xf>
    <xf numFmtId="0" fontId="4" fillId="3" borderId="8" xfId="1" applyFont="1" applyFill="1" applyBorder="1" applyAlignment="1">
      <alignment horizontal="center"/>
    </xf>
    <xf numFmtId="0" fontId="1" fillId="3" borderId="2" xfId="1" applyFill="1" applyBorder="1"/>
    <xf numFmtId="0" fontId="7" fillId="3" borderId="7" xfId="1" applyFont="1" applyFill="1" applyBorder="1" applyAlignment="1">
      <alignment horizontal="center"/>
    </xf>
    <xf numFmtId="44" fontId="17" fillId="0" borderId="0" xfId="2" applyFont="1" applyFill="1" applyBorder="1" applyProtection="1"/>
    <xf numFmtId="44" fontId="16" fillId="0" borderId="0" xfId="2" applyFont="1" applyFill="1" applyBorder="1" applyProtection="1"/>
    <xf numFmtId="0" fontId="16" fillId="4" borderId="0" xfId="1" applyFont="1" applyFill="1" applyAlignment="1">
      <alignment horizontal="right"/>
    </xf>
    <xf numFmtId="43" fontId="21" fillId="4" borderId="0" xfId="3" applyFont="1" applyFill="1" applyBorder="1" applyAlignment="1" applyProtection="1">
      <alignment horizontal="right"/>
    </xf>
    <xf numFmtId="44" fontId="17" fillId="4" borderId="0" xfId="2" applyFont="1" applyFill="1" applyBorder="1" applyProtection="1"/>
    <xf numFmtId="0" fontId="16" fillId="4" borderId="0" xfId="1" applyFont="1" applyFill="1"/>
    <xf numFmtId="43" fontId="16" fillId="4" borderId="0" xfId="3" applyFont="1" applyFill="1" applyBorder="1" applyProtection="1"/>
    <xf numFmtId="0" fontId="3" fillId="4" borderId="0" xfId="1" applyFont="1" applyFill="1"/>
    <xf numFmtId="168" fontId="1" fillId="0" borderId="0" xfId="1" applyNumberFormat="1"/>
    <xf numFmtId="168" fontId="17" fillId="6" borderId="10" xfId="1" applyNumberFormat="1" applyFont="1" applyFill="1" applyBorder="1"/>
    <xf numFmtId="43" fontId="19" fillId="0" borderId="0" xfId="1" applyNumberFormat="1" applyFont="1"/>
    <xf numFmtId="0" fontId="16" fillId="7" borderId="26" xfId="1" applyFont="1" applyFill="1" applyBorder="1" applyAlignment="1">
      <alignment horizontal="center"/>
    </xf>
    <xf numFmtId="168" fontId="17" fillId="6" borderId="10" xfId="2" applyNumberFormat="1" applyFont="1" applyFill="1" applyBorder="1" applyProtection="1"/>
    <xf numFmtId="43" fontId="24" fillId="0" borderId="21" xfId="3" applyFont="1" applyBorder="1" applyAlignment="1" applyProtection="1">
      <alignment horizontal="center"/>
    </xf>
    <xf numFmtId="43" fontId="24" fillId="0" borderId="5" xfId="3" applyFont="1" applyBorder="1" applyAlignment="1" applyProtection="1">
      <alignment horizontal="center"/>
    </xf>
    <xf numFmtId="43" fontId="21" fillId="0" borderId="5" xfId="3" applyFont="1" applyBorder="1" applyAlignment="1" applyProtection="1">
      <alignment horizontal="center"/>
    </xf>
    <xf numFmtId="39" fontId="21" fillId="0" borderId="27" xfId="1" applyNumberFormat="1" applyFont="1" applyBorder="1" applyAlignment="1">
      <alignment horizontal="right"/>
    </xf>
    <xf numFmtId="168" fontId="17" fillId="0" borderId="24" xfId="1" applyNumberFormat="1" applyFont="1" applyBorder="1"/>
    <xf numFmtId="168" fontId="17" fillId="0" borderId="16" xfId="2" applyNumberFormat="1" applyFont="1" applyBorder="1" applyProtection="1"/>
    <xf numFmtId="168" fontId="25" fillId="0" borderId="24" xfId="1" applyNumberFormat="1" applyFont="1" applyBorder="1"/>
    <xf numFmtId="7" fontId="25" fillId="0" borderId="16" xfId="2" applyNumberFormat="1" applyFont="1" applyFill="1" applyBorder="1" applyProtection="1"/>
    <xf numFmtId="0" fontId="26" fillId="0" borderId="4" xfId="1" applyFont="1" applyBorder="1"/>
    <xf numFmtId="168" fontId="17" fillId="0" borderId="4" xfId="2" applyNumberFormat="1" applyFont="1" applyBorder="1" applyProtection="1"/>
    <xf numFmtId="8" fontId="17" fillId="0" borderId="26" xfId="2" applyNumberFormat="1" applyFont="1" applyBorder="1" applyAlignment="1" applyProtection="1">
      <alignment horizontal="right"/>
    </xf>
    <xf numFmtId="7" fontId="25" fillId="0" borderId="16" xfId="2" applyNumberFormat="1" applyFont="1" applyBorder="1" applyProtection="1"/>
    <xf numFmtId="0" fontId="16" fillId="2" borderId="6" xfId="1" applyFont="1" applyFill="1" applyBorder="1" applyAlignment="1" applyProtection="1">
      <alignment horizontal="center"/>
      <protection locked="0"/>
    </xf>
    <xf numFmtId="164" fontId="7" fillId="2" borderId="0" xfId="1" applyNumberFormat="1" applyFont="1" applyFill="1"/>
    <xf numFmtId="165" fontId="4" fillId="0" borderId="0" xfId="1" applyNumberFormat="1" applyFont="1"/>
    <xf numFmtId="0" fontId="4" fillId="0" borderId="0" xfId="1" applyFont="1" applyAlignment="1">
      <alignment horizontal="left"/>
    </xf>
    <xf numFmtId="0" fontId="19" fillId="2" borderId="20" xfId="1" applyFont="1" applyFill="1" applyBorder="1" applyProtection="1">
      <protection locked="0"/>
    </xf>
    <xf numFmtId="0" fontId="19" fillId="2" borderId="25" xfId="1" applyFont="1" applyFill="1" applyBorder="1" applyProtection="1">
      <protection locked="0"/>
    </xf>
    <xf numFmtId="0" fontId="6" fillId="4" borderId="0" xfId="1" applyFont="1" applyFill="1" applyAlignment="1">
      <alignment horizontal="center" vertical="center"/>
    </xf>
    <xf numFmtId="0" fontId="16" fillId="2" borderId="4" xfId="1" applyFont="1" applyFill="1" applyBorder="1" applyAlignment="1" applyProtection="1">
      <alignment horizontal="center"/>
      <protection locked="0"/>
    </xf>
    <xf numFmtId="2" fontId="24" fillId="2" borderId="5" xfId="3" applyNumberFormat="1" applyFont="1" applyFill="1" applyBorder="1" applyAlignment="1" applyProtection="1">
      <alignment horizontal="right"/>
      <protection locked="0"/>
    </xf>
    <xf numFmtId="0" fontId="4" fillId="5" borderId="33" xfId="1" applyFont="1" applyFill="1" applyBorder="1" applyAlignment="1">
      <alignment horizontal="right"/>
    </xf>
    <xf numFmtId="0" fontId="4" fillId="5" borderId="32" xfId="1" applyFont="1" applyFill="1" applyBorder="1" applyAlignment="1">
      <alignment horizontal="right"/>
    </xf>
    <xf numFmtId="44" fontId="25" fillId="5" borderId="34" xfId="2" applyFont="1" applyFill="1" applyBorder="1" applyProtection="1"/>
    <xf numFmtId="0" fontId="20" fillId="5" borderId="0" xfId="1" applyFont="1" applyFill="1"/>
    <xf numFmtId="0" fontId="16" fillId="0" borderId="25" xfId="1" applyFont="1" applyBorder="1"/>
    <xf numFmtId="0" fontId="16" fillId="0" borderId="4" xfId="1" applyFont="1" applyBorder="1" applyAlignment="1">
      <alignment horizontal="center"/>
    </xf>
    <xf numFmtId="1" fontId="16" fillId="0" borderId="4" xfId="1" applyNumberFormat="1" applyFont="1" applyBorder="1" applyAlignment="1">
      <alignment horizontal="center"/>
    </xf>
    <xf numFmtId="2" fontId="24" fillId="0" borderId="21" xfId="3" applyNumberFormat="1" applyFont="1" applyFill="1" applyBorder="1" applyAlignment="1" applyProtection="1">
      <alignment horizontal="right"/>
    </xf>
    <xf numFmtId="43" fontId="16" fillId="0" borderId="4" xfId="1" applyNumberFormat="1" applyFont="1" applyBorder="1"/>
    <xf numFmtId="2" fontId="24" fillId="0" borderId="21" xfId="1" applyNumberFormat="1" applyFont="1" applyBorder="1" applyAlignment="1">
      <alignment horizontal="center"/>
    </xf>
    <xf numFmtId="2" fontId="21" fillId="0" borderId="5" xfId="3" applyNumberFormat="1" applyFont="1" applyFill="1" applyBorder="1" applyAlignment="1" applyProtection="1">
      <alignment horizontal="right"/>
    </xf>
    <xf numFmtId="43" fontId="21" fillId="0" borderId="5" xfId="3" applyFont="1" applyFill="1" applyBorder="1" applyAlignment="1" applyProtection="1">
      <alignment horizontal="center"/>
    </xf>
    <xf numFmtId="2" fontId="24" fillId="0" borderId="5" xfId="3" applyNumberFormat="1" applyFont="1" applyFill="1" applyBorder="1" applyAlignment="1" applyProtection="1">
      <alignment horizontal="right"/>
    </xf>
    <xf numFmtId="43" fontId="16" fillId="0" borderId="6" xfId="1" applyNumberFormat="1" applyFont="1" applyBorder="1"/>
    <xf numFmtId="43" fontId="16" fillId="2" borderId="6" xfId="1" applyNumberFormat="1" applyFont="1" applyFill="1" applyBorder="1"/>
    <xf numFmtId="0" fontId="4" fillId="3" borderId="1" xfId="1" applyFont="1" applyFill="1" applyBorder="1"/>
    <xf numFmtId="0" fontId="27" fillId="0" borderId="5" xfId="1" applyFont="1" applyBorder="1" applyAlignment="1">
      <alignment horizontal="center"/>
    </xf>
    <xf numFmtId="0" fontId="28" fillId="0" borderId="4" xfId="1" applyFont="1" applyBorder="1" applyAlignment="1">
      <alignment horizontal="center"/>
    </xf>
    <xf numFmtId="0" fontId="6" fillId="0" borderId="0" xfId="1" applyFont="1" applyAlignment="1">
      <alignment vertical="center"/>
    </xf>
    <xf numFmtId="169" fontId="6" fillId="0" borderId="0" xfId="1" applyNumberFormat="1" applyFont="1" applyAlignment="1">
      <alignment vertical="center"/>
    </xf>
    <xf numFmtId="7" fontId="25" fillId="2" borderId="5" xfId="2" applyNumberFormat="1" applyFont="1" applyFill="1" applyBorder="1" applyAlignment="1" applyProtection="1">
      <alignment horizontal="right"/>
      <protection locked="0"/>
    </xf>
    <xf numFmtId="7" fontId="25" fillId="2" borderId="15" xfId="2" applyNumberFormat="1" applyFont="1" applyFill="1" applyBorder="1" applyAlignment="1" applyProtection="1">
      <alignment horizontal="right"/>
      <protection locked="0"/>
    </xf>
    <xf numFmtId="7" fontId="25" fillId="2" borderId="14" xfId="2" applyNumberFormat="1" applyFont="1" applyFill="1" applyBorder="1" applyAlignment="1" applyProtection="1">
      <alignment horizontal="right"/>
      <protection locked="0"/>
    </xf>
    <xf numFmtId="0" fontId="16" fillId="2" borderId="5" xfId="1" applyFont="1" applyFill="1" applyBorder="1" applyAlignment="1" applyProtection="1">
      <alignment horizontal="center"/>
      <protection locked="0"/>
    </xf>
    <xf numFmtId="0" fontId="16" fillId="2" borderId="15" xfId="1" applyFont="1" applyFill="1" applyBorder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1" fillId="2" borderId="0" xfId="1" applyFill="1" applyAlignment="1" applyProtection="1">
      <alignment horizontal="left"/>
      <protection locked="0"/>
    </xf>
    <xf numFmtId="165" fontId="4" fillId="0" borderId="0" xfId="1" applyNumberFormat="1" applyFont="1" applyAlignment="1">
      <alignment horizontal="left"/>
    </xf>
    <xf numFmtId="0" fontId="4" fillId="0" borderId="17" xfId="1" applyFont="1" applyBorder="1" applyAlignment="1">
      <alignment horizontal="right"/>
    </xf>
    <xf numFmtId="0" fontId="4" fillId="0" borderId="18" xfId="1" applyFont="1" applyBorder="1" applyAlignment="1">
      <alignment horizontal="right"/>
    </xf>
    <xf numFmtId="0" fontId="7" fillId="0" borderId="0" xfId="1" applyFont="1" applyAlignment="1">
      <alignment horizontal="left"/>
    </xf>
    <xf numFmtId="0" fontId="14" fillId="3" borderId="1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4" fillId="3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16" fillId="0" borderId="13" xfId="1" applyFont="1" applyBorder="1" applyAlignment="1">
      <alignment horizontal="left"/>
    </xf>
    <xf numFmtId="0" fontId="16" fillId="0" borderId="14" xfId="1" applyFont="1" applyBorder="1" applyAlignment="1">
      <alignment horizontal="left"/>
    </xf>
    <xf numFmtId="0" fontId="2" fillId="2" borderId="0" xfId="1" applyFont="1" applyFill="1" applyAlignment="1" applyProtection="1">
      <alignment horizontal="center"/>
      <protection locked="0"/>
    </xf>
    <xf numFmtId="165" fontId="4" fillId="2" borderId="0" xfId="1" applyNumberFormat="1" applyFont="1" applyFill="1" applyAlignment="1" applyProtection="1">
      <alignment horizontal="left"/>
      <protection locked="0"/>
    </xf>
    <xf numFmtId="164" fontId="7" fillId="2" borderId="0" xfId="1" applyNumberFormat="1" applyFont="1" applyFill="1" applyAlignment="1" applyProtection="1">
      <alignment horizontal="left"/>
      <protection locked="0"/>
    </xf>
    <xf numFmtId="14" fontId="1" fillId="2" borderId="0" xfId="1" applyNumberFormat="1" applyFill="1" applyAlignment="1" applyProtection="1">
      <alignment horizontal="left"/>
      <protection locked="0"/>
    </xf>
    <xf numFmtId="0" fontId="6" fillId="0" borderId="0" xfId="1" applyFont="1" applyAlignment="1">
      <alignment horizontal="right" vertical="center"/>
    </xf>
    <xf numFmtId="170" fontId="6" fillId="2" borderId="0" xfId="1" applyNumberFormat="1" applyFont="1" applyFill="1" applyAlignment="1" applyProtection="1">
      <alignment horizontal="left" vertical="center"/>
      <protection locked="0"/>
    </xf>
    <xf numFmtId="0" fontId="4" fillId="3" borderId="1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43" fontId="24" fillId="2" borderId="6" xfId="3" applyFont="1" applyFill="1" applyBorder="1" applyAlignment="1" applyProtection="1">
      <alignment horizontal="center"/>
      <protection locked="0"/>
    </xf>
    <xf numFmtId="2" fontId="24" fillId="2" borderId="21" xfId="3" applyNumberFormat="1" applyFont="1" applyFill="1" applyBorder="1" applyAlignment="1" applyProtection="1">
      <alignment horizontal="right"/>
      <protection locked="0"/>
    </xf>
    <xf numFmtId="2" fontId="24" fillId="2" borderId="22" xfId="3" applyNumberFormat="1" applyFont="1" applyFill="1" applyBorder="1" applyAlignment="1" applyProtection="1">
      <alignment horizontal="right"/>
      <protection locked="0"/>
    </xf>
    <xf numFmtId="0" fontId="16" fillId="2" borderId="21" xfId="1" applyFont="1" applyFill="1" applyBorder="1" applyAlignment="1" applyProtection="1">
      <alignment horizontal="center"/>
      <protection locked="0"/>
    </xf>
    <xf numFmtId="0" fontId="16" fillId="2" borderId="23" xfId="1" applyFont="1" applyFill="1" applyBorder="1" applyAlignment="1" applyProtection="1">
      <alignment horizontal="center"/>
      <protection locked="0"/>
    </xf>
    <xf numFmtId="0" fontId="16" fillId="2" borderId="22" xfId="1" applyFont="1" applyFill="1" applyBorder="1" applyAlignment="1" applyProtection="1">
      <alignment horizontal="center"/>
      <protection locked="0"/>
    </xf>
    <xf numFmtId="43" fontId="24" fillId="2" borderId="4" xfId="3" applyFont="1" applyFill="1" applyBorder="1" applyAlignment="1" applyProtection="1">
      <alignment horizontal="center"/>
      <protection locked="0"/>
    </xf>
    <xf numFmtId="2" fontId="24" fillId="2" borderId="5" xfId="3" applyNumberFormat="1" applyFont="1" applyFill="1" applyBorder="1" applyAlignment="1" applyProtection="1">
      <alignment horizontal="right"/>
      <protection locked="0"/>
    </xf>
    <xf numFmtId="2" fontId="24" fillId="2" borderId="14" xfId="3" applyNumberFormat="1" applyFont="1" applyFill="1" applyBorder="1" applyAlignment="1" applyProtection="1">
      <alignment horizontal="right"/>
      <protection locked="0"/>
    </xf>
    <xf numFmtId="0" fontId="16" fillId="2" borderId="14" xfId="1" applyFont="1" applyFill="1" applyBorder="1" applyAlignment="1" applyProtection="1">
      <alignment horizontal="center"/>
      <protection locked="0"/>
    </xf>
    <xf numFmtId="168" fontId="25" fillId="2" borderId="4" xfId="3" applyNumberFormat="1" applyFont="1" applyFill="1" applyBorder="1" applyAlignment="1" applyProtection="1">
      <alignment horizontal="right"/>
      <protection locked="0"/>
    </xf>
    <xf numFmtId="168" fontId="25" fillId="2" borderId="5" xfId="3" applyNumberFormat="1" applyFont="1" applyFill="1" applyBorder="1" applyAlignment="1" applyProtection="1">
      <alignment horizontal="right"/>
      <protection locked="0"/>
    </xf>
    <xf numFmtId="168" fontId="25" fillId="2" borderId="14" xfId="3" applyNumberFormat="1" applyFont="1" applyFill="1" applyBorder="1" applyAlignment="1" applyProtection="1">
      <alignment horizontal="right"/>
      <protection locked="0"/>
    </xf>
    <xf numFmtId="168" fontId="25" fillId="0" borderId="5" xfId="3" applyNumberFormat="1" applyFont="1" applyFill="1" applyBorder="1" applyAlignment="1" applyProtection="1">
      <alignment horizontal="right"/>
    </xf>
    <xf numFmtId="168" fontId="25" fillId="0" borderId="14" xfId="3" applyNumberFormat="1" applyFont="1" applyFill="1" applyBorder="1" applyAlignment="1" applyProtection="1">
      <alignment horizontal="right"/>
    </xf>
    <xf numFmtId="0" fontId="23" fillId="0" borderId="1" xfId="1" applyFont="1" applyBorder="1" applyAlignment="1">
      <alignment horizontal="right"/>
    </xf>
    <xf numFmtId="0" fontId="23" fillId="0" borderId="2" xfId="1" applyFont="1" applyBorder="1" applyAlignment="1">
      <alignment horizontal="right"/>
    </xf>
    <xf numFmtId="0" fontId="16" fillId="3" borderId="1" xfId="1" applyFont="1" applyFill="1" applyBorder="1" applyAlignment="1">
      <alignment horizontal="center"/>
    </xf>
    <xf numFmtId="0" fontId="16" fillId="3" borderId="9" xfId="1" applyFont="1" applyFill="1" applyBorder="1" applyAlignment="1">
      <alignment horizontal="center"/>
    </xf>
    <xf numFmtId="0" fontId="16" fillId="3" borderId="7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6" fillId="0" borderId="14" xfId="1" applyFont="1" applyBorder="1" applyAlignment="1">
      <alignment horizontal="center"/>
    </xf>
    <xf numFmtId="168" fontId="25" fillId="2" borderId="27" xfId="3" applyNumberFormat="1" applyFont="1" applyFill="1" applyBorder="1" applyAlignment="1" applyProtection="1">
      <alignment horizontal="right"/>
      <protection locked="0"/>
    </xf>
    <xf numFmtId="168" fontId="25" fillId="2" borderId="19" xfId="3" applyNumberFormat="1" applyFont="1" applyFill="1" applyBorder="1" applyAlignment="1" applyProtection="1">
      <alignment horizontal="right"/>
      <protection locked="0"/>
    </xf>
    <xf numFmtId="0" fontId="16" fillId="2" borderId="27" xfId="1" applyFont="1" applyFill="1" applyBorder="1" applyAlignment="1" applyProtection="1">
      <alignment horizontal="center"/>
      <protection locked="0"/>
    </xf>
    <xf numFmtId="0" fontId="16" fillId="2" borderId="18" xfId="1" applyFont="1" applyFill="1" applyBorder="1" applyAlignment="1" applyProtection="1">
      <alignment horizontal="center"/>
      <protection locked="0"/>
    </xf>
    <xf numFmtId="0" fontId="16" fillId="2" borderId="19" xfId="1" applyFont="1" applyFill="1" applyBorder="1" applyAlignment="1" applyProtection="1">
      <alignment horizontal="center"/>
      <protection locked="0"/>
    </xf>
    <xf numFmtId="0" fontId="16" fillId="0" borderId="21" xfId="1" applyFont="1" applyBorder="1" applyAlignment="1">
      <alignment horizontal="left"/>
    </xf>
    <xf numFmtId="0" fontId="16" fillId="0" borderId="22" xfId="1" applyFont="1" applyBorder="1" applyAlignment="1">
      <alignment horizontal="left"/>
    </xf>
    <xf numFmtId="168" fontId="25" fillId="2" borderId="21" xfId="3" applyNumberFormat="1" applyFont="1" applyFill="1" applyBorder="1" applyAlignment="1" applyProtection="1">
      <alignment horizontal="right"/>
      <protection locked="0"/>
    </xf>
    <xf numFmtId="168" fontId="25" fillId="2" borderId="22" xfId="3" applyNumberFormat="1" applyFont="1" applyFill="1" applyBorder="1" applyAlignment="1" applyProtection="1">
      <alignment horizontal="right"/>
      <protection locked="0"/>
    </xf>
    <xf numFmtId="0" fontId="16" fillId="0" borderId="21" xfId="1" applyFont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6" fillId="0" borderId="22" xfId="1" applyFont="1" applyBorder="1" applyAlignment="1">
      <alignment horizontal="center"/>
    </xf>
    <xf numFmtId="0" fontId="16" fillId="0" borderId="5" xfId="1" applyFont="1" applyBorder="1" applyAlignment="1">
      <alignment horizontal="left"/>
    </xf>
    <xf numFmtId="168" fontId="25" fillId="2" borderId="5" xfId="1" applyNumberFormat="1" applyFont="1" applyFill="1" applyBorder="1" applyAlignment="1" applyProtection="1">
      <alignment horizontal="right"/>
      <protection locked="0"/>
    </xf>
    <xf numFmtId="168" fontId="25" fillId="2" borderId="14" xfId="1" applyNumberFormat="1" applyFont="1" applyFill="1" applyBorder="1" applyAlignment="1" applyProtection="1">
      <alignment horizontal="right"/>
      <protection locked="0"/>
    </xf>
    <xf numFmtId="168" fontId="25" fillId="0" borderId="5" xfId="1" applyNumberFormat="1" applyFont="1" applyBorder="1" applyAlignment="1">
      <alignment horizontal="right"/>
    </xf>
    <xf numFmtId="168" fontId="25" fillId="0" borderId="14" xfId="1" applyNumberFormat="1" applyFont="1" applyBorder="1" applyAlignment="1">
      <alignment horizontal="right"/>
    </xf>
    <xf numFmtId="0" fontId="19" fillId="2" borderId="5" xfId="1" applyFont="1" applyFill="1" applyBorder="1" applyAlignment="1" applyProtection="1">
      <alignment horizontal="left"/>
      <protection locked="0"/>
    </xf>
    <xf numFmtId="0" fontId="19" fillId="2" borderId="14" xfId="1" applyFont="1" applyFill="1" applyBorder="1" applyAlignment="1" applyProtection="1">
      <alignment horizontal="left"/>
      <protection locked="0"/>
    </xf>
    <xf numFmtId="4" fontId="24" fillId="2" borderId="5" xfId="1" applyNumberFormat="1" applyFont="1" applyFill="1" applyBorder="1" applyAlignment="1" applyProtection="1">
      <alignment horizontal="right"/>
      <protection locked="0"/>
    </xf>
    <xf numFmtId="4" fontId="24" fillId="2" borderId="14" xfId="1" applyNumberFormat="1" applyFont="1" applyFill="1" applyBorder="1" applyAlignment="1" applyProtection="1">
      <alignment horizontal="right"/>
      <protection locked="0"/>
    </xf>
    <xf numFmtId="0" fontId="16" fillId="2" borderId="4" xfId="1" applyFont="1" applyFill="1" applyBorder="1" applyAlignment="1" applyProtection="1">
      <alignment horizontal="center"/>
      <protection locked="0"/>
    </xf>
    <xf numFmtId="0" fontId="16" fillId="0" borderId="27" xfId="1" applyFont="1" applyBorder="1" applyAlignment="1">
      <alignment horizontal="center"/>
    </xf>
    <xf numFmtId="0" fontId="16" fillId="0" borderId="19" xfId="1" applyFont="1" applyBorder="1" applyAlignment="1">
      <alignment horizontal="center"/>
    </xf>
    <xf numFmtId="2" fontId="22" fillId="7" borderId="27" xfId="1" applyNumberFormat="1" applyFont="1" applyFill="1" applyBorder="1" applyAlignment="1">
      <alignment horizontal="right"/>
    </xf>
    <xf numFmtId="2" fontId="22" fillId="7" borderId="19" xfId="1" applyNumberFormat="1" applyFont="1" applyFill="1" applyBorder="1" applyAlignment="1">
      <alignment horizontal="right"/>
    </xf>
    <xf numFmtId="0" fontId="19" fillId="0" borderId="0" xfId="1" applyFont="1" applyAlignment="1" applyProtection="1">
      <alignment wrapText="1"/>
      <protection locked="0"/>
    </xf>
    <xf numFmtId="0" fontId="18" fillId="0" borderId="0" xfId="1" applyFont="1" applyAlignment="1">
      <alignment horizontal="left"/>
    </xf>
    <xf numFmtId="0" fontId="16" fillId="0" borderId="29" xfId="1" applyFont="1" applyBorder="1" applyAlignment="1">
      <alignment horizontal="center"/>
    </xf>
    <xf numFmtId="0" fontId="16" fillId="0" borderId="30" xfId="1" applyFont="1" applyBorder="1" applyAlignment="1">
      <alignment horizontal="center"/>
    </xf>
    <xf numFmtId="1" fontId="16" fillId="2" borderId="31" xfId="1" applyNumberFormat="1" applyFont="1" applyFill="1" applyBorder="1" applyAlignment="1" applyProtection="1">
      <alignment horizontal="center"/>
      <protection locked="0"/>
    </xf>
    <xf numFmtId="168" fontId="16" fillId="0" borderId="31" xfId="1" applyNumberFormat="1" applyFont="1" applyBorder="1" applyAlignment="1">
      <alignment horizontal="center"/>
    </xf>
    <xf numFmtId="168" fontId="16" fillId="0" borderId="28" xfId="1" applyNumberFormat="1" applyFont="1" applyBorder="1" applyAlignment="1">
      <alignment horizontal="center"/>
    </xf>
    <xf numFmtId="168" fontId="16" fillId="0" borderId="27" xfId="1" applyNumberFormat="1" applyFont="1" applyBorder="1" applyAlignment="1">
      <alignment horizontal="center"/>
    </xf>
    <xf numFmtId="168" fontId="16" fillId="0" borderId="19" xfId="1" applyNumberFormat="1" applyFont="1" applyBorder="1" applyAlignment="1">
      <alignment horizontal="center"/>
    </xf>
    <xf numFmtId="0" fontId="16" fillId="8" borderId="1" xfId="1" applyFont="1" applyFill="1" applyBorder="1" applyAlignment="1">
      <alignment horizontal="right"/>
    </xf>
    <xf numFmtId="0" fontId="16" fillId="8" borderId="2" xfId="1" applyFont="1" applyFill="1" applyBorder="1" applyAlignment="1">
      <alignment horizontal="right"/>
    </xf>
    <xf numFmtId="0" fontId="16" fillId="8" borderId="9" xfId="1" applyFont="1" applyFill="1" applyBorder="1" applyAlignment="1">
      <alignment horizontal="right"/>
    </xf>
    <xf numFmtId="0" fontId="16" fillId="0" borderId="35" xfId="1" applyFont="1" applyBorder="1" applyAlignment="1">
      <alignment horizontal="center"/>
    </xf>
    <xf numFmtId="0" fontId="16" fillId="0" borderId="17" xfId="1" applyFont="1" applyBorder="1" applyAlignment="1">
      <alignment horizontal="center"/>
    </xf>
    <xf numFmtId="0" fontId="16" fillId="0" borderId="18" xfId="1" applyFont="1" applyBorder="1" applyAlignment="1">
      <alignment horizontal="center"/>
    </xf>
    <xf numFmtId="0" fontId="19" fillId="0" borderId="0" xfId="1" applyFont="1" applyAlignment="1" applyProtection="1">
      <alignment horizontal="left" wrapText="1"/>
      <protection locked="0"/>
    </xf>
    <xf numFmtId="0" fontId="23" fillId="0" borderId="0" xfId="1" applyFont="1" applyAlignment="1">
      <alignment horizontal="left" wrapText="1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right"/>
    </xf>
  </cellXfs>
  <cellStyles count="4">
    <cellStyle name="Comma 2" xfId="3" xr:uid="{00000000-0005-0000-0000-000000000000}"/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parker/AppData/Local/Microsoft/Windows/Temporary%20Internet%20Files/Content.Outlook/5RQIA9LB/SAPO%20Budget%20Template%2018Oct20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Actual - NOT UPDATED"/>
      <sheetName val="Invoices"/>
      <sheetName val="Student Payments"/>
      <sheetName val="SAPO Budget Template 18Oct2012"/>
      <sheetName val="SAPO Budget Template 18Oct2012.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330"/>
  <sheetViews>
    <sheetView tabSelected="1" zoomScaleNormal="100" workbookViewId="0">
      <selection activeCell="J7" sqref="J7:M7"/>
    </sheetView>
  </sheetViews>
  <sheetFormatPr defaultColWidth="9.140625" defaultRowHeight="12.75" x14ac:dyDescent="0.2"/>
  <cols>
    <col min="1" max="1" width="3.42578125" style="1" customWidth="1"/>
    <col min="2" max="2" width="26.140625" style="1" customWidth="1"/>
    <col min="3" max="3" width="2" style="1" customWidth="1"/>
    <col min="4" max="4" width="15.42578125" style="1" customWidth="1"/>
    <col min="5" max="5" width="1.5703125" style="1" customWidth="1"/>
    <col min="6" max="6" width="17.42578125" style="1" customWidth="1"/>
    <col min="7" max="7" width="10.42578125" style="1" customWidth="1"/>
    <col min="8" max="8" width="0.85546875" style="1" hidden="1" customWidth="1"/>
    <col min="9" max="9" width="7.5703125" style="1" customWidth="1"/>
    <col min="10" max="10" width="9.42578125" style="1" customWidth="1"/>
    <col min="11" max="11" width="1.42578125" style="1" customWidth="1"/>
    <col min="12" max="12" width="12.42578125" style="1" bestFit="1" customWidth="1"/>
    <col min="13" max="13" width="17.42578125" style="1" customWidth="1"/>
    <col min="14" max="14" width="10.5703125" style="1" hidden="1" customWidth="1"/>
    <col min="15" max="16384" width="9.140625" style="1"/>
  </cols>
  <sheetData>
    <row r="1" spans="1:22" ht="6.75" customHeight="1" x14ac:dyDescent="0.2"/>
    <row r="2" spans="1:22" ht="17.25" customHeight="1" x14ac:dyDescent="0.25">
      <c r="A2" s="3"/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 x14ac:dyDescent="0.2">
      <c r="A3" s="3"/>
      <c r="B3" s="118" t="s">
        <v>1</v>
      </c>
      <c r="C3" s="118"/>
      <c r="D3" s="118"/>
      <c r="E3" s="118"/>
      <c r="F3" s="118"/>
      <c r="G3" s="118"/>
      <c r="H3" s="95"/>
      <c r="I3" s="119">
        <v>45352</v>
      </c>
      <c r="J3" s="119"/>
      <c r="K3" s="96"/>
      <c r="L3" s="96"/>
      <c r="M3" s="96"/>
      <c r="N3" s="3"/>
      <c r="O3" s="3"/>
      <c r="P3" s="3"/>
      <c r="Q3" s="3"/>
      <c r="R3" s="3"/>
      <c r="S3" s="3"/>
      <c r="T3" s="3"/>
      <c r="U3" s="3"/>
      <c r="V3" s="3"/>
    </row>
    <row r="4" spans="1:22" ht="9" hidden="1" customHeight="1" x14ac:dyDescent="0.2">
      <c r="A4" s="3"/>
      <c r="B4" s="74"/>
      <c r="C4" s="74"/>
      <c r="D4" s="74"/>
      <c r="E4" s="74"/>
      <c r="F4" s="74"/>
      <c r="G4" s="74"/>
      <c r="H4" s="38"/>
      <c r="I4" s="74"/>
      <c r="J4" s="74"/>
      <c r="K4" s="74"/>
      <c r="L4" s="74"/>
      <c r="M4" s="74"/>
      <c r="N4" s="3"/>
      <c r="O4" s="3"/>
      <c r="P4" s="3"/>
      <c r="Q4" s="3"/>
      <c r="R4" s="3"/>
      <c r="S4" s="3"/>
      <c r="T4" s="3"/>
      <c r="U4" s="3"/>
      <c r="V4" s="3"/>
    </row>
    <row r="5" spans="1:22" x14ac:dyDescent="0.2">
      <c r="A5" s="3"/>
      <c r="B5" s="102" t="s">
        <v>2</v>
      </c>
      <c r="C5" s="102"/>
      <c r="D5" s="117" t="s">
        <v>3</v>
      </c>
      <c r="E5" s="117"/>
      <c r="F5" s="117"/>
      <c r="G5" s="102" t="s">
        <v>4</v>
      </c>
      <c r="H5" s="102"/>
      <c r="I5" s="102"/>
      <c r="J5" s="103"/>
      <c r="K5" s="103"/>
      <c r="L5" s="103"/>
      <c r="M5" s="10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">
      <c r="A6" s="3"/>
      <c r="B6" s="102" t="s">
        <v>5</v>
      </c>
      <c r="C6" s="102"/>
      <c r="D6" s="117" t="str">
        <f>D5</f>
        <v>6/30/2024-7/1/2024</v>
      </c>
      <c r="E6" s="117"/>
      <c r="F6" s="117"/>
      <c r="G6" s="102" t="s">
        <v>6</v>
      </c>
      <c r="H6" s="102"/>
      <c r="I6" s="102"/>
      <c r="J6" s="103"/>
      <c r="K6" s="103"/>
      <c r="L6" s="103"/>
      <c r="M6" s="103"/>
      <c r="N6" s="3"/>
      <c r="O6" s="3"/>
      <c r="P6" s="3"/>
      <c r="Q6" s="3"/>
      <c r="R6" s="3"/>
      <c r="S6" s="3"/>
      <c r="T6" s="3"/>
      <c r="U6" s="3"/>
      <c r="V6" s="3"/>
    </row>
    <row r="7" spans="1:22" x14ac:dyDescent="0.2">
      <c r="A7" s="3"/>
      <c r="B7" s="102" t="s">
        <v>7</v>
      </c>
      <c r="C7" s="102"/>
      <c r="D7" s="117" t="str">
        <f>D5</f>
        <v>6/30/2024-7/1/2024</v>
      </c>
      <c r="E7" s="117"/>
      <c r="F7" s="117"/>
      <c r="G7" s="102" t="s">
        <v>8</v>
      </c>
      <c r="H7" s="102"/>
      <c r="I7" s="102"/>
      <c r="J7" s="103"/>
      <c r="K7" s="103"/>
      <c r="L7" s="103"/>
      <c r="M7" s="103"/>
      <c r="N7" s="3"/>
      <c r="O7" s="3"/>
      <c r="P7" s="3"/>
      <c r="Q7" s="3"/>
      <c r="R7" s="3"/>
      <c r="S7" s="3"/>
      <c r="T7" s="3"/>
      <c r="U7" s="3"/>
      <c r="V7" s="3"/>
    </row>
    <row r="8" spans="1:22" x14ac:dyDescent="0.2">
      <c r="A8" s="3"/>
      <c r="B8" s="107" t="s">
        <v>9</v>
      </c>
      <c r="C8" s="107"/>
      <c r="D8" s="116">
        <v>1</v>
      </c>
      <c r="E8" s="116"/>
      <c r="F8" s="69"/>
      <c r="G8" s="102" t="s">
        <v>10</v>
      </c>
      <c r="H8" s="102"/>
      <c r="I8" s="102"/>
      <c r="J8" s="103"/>
      <c r="K8" s="103"/>
      <c r="L8" s="103"/>
      <c r="M8" s="10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">
      <c r="A9" s="3"/>
      <c r="B9" s="102" t="s">
        <v>11</v>
      </c>
      <c r="C9" s="102"/>
      <c r="D9" s="115"/>
      <c r="E9" s="115"/>
      <c r="F9" s="70"/>
      <c r="G9" s="104" t="s">
        <v>12</v>
      </c>
      <c r="H9" s="104"/>
      <c r="I9" s="104"/>
      <c r="J9" s="103"/>
      <c r="K9" s="103"/>
      <c r="L9" s="103"/>
      <c r="M9" s="103"/>
      <c r="N9" s="3"/>
      <c r="O9" s="3"/>
      <c r="P9" s="3"/>
      <c r="Q9" s="3"/>
      <c r="R9" s="3"/>
      <c r="S9" s="3"/>
      <c r="T9" s="3"/>
      <c r="U9" s="3"/>
      <c r="V9" s="3"/>
    </row>
    <row r="10" spans="1:22" ht="5.25" customHeight="1" thickBot="1" x14ac:dyDescent="0.25">
      <c r="A10" s="3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3"/>
      <c r="O10" s="3"/>
      <c r="P10" s="3"/>
      <c r="Q10" s="3"/>
      <c r="R10" s="3"/>
      <c r="S10" s="3"/>
      <c r="T10" s="3"/>
      <c r="U10" s="3"/>
      <c r="V10" s="3"/>
    </row>
    <row r="11" spans="1:22" ht="15.75" thickBot="1" x14ac:dyDescent="0.3">
      <c r="A11" s="71"/>
      <c r="B11" s="108" t="s">
        <v>13</v>
      </c>
      <c r="C11" s="109"/>
      <c r="D11" s="109"/>
      <c r="E11" s="109"/>
      <c r="F11" s="109"/>
      <c r="G11" s="110"/>
      <c r="H11" s="24"/>
      <c r="I11" s="111" t="s">
        <v>14</v>
      </c>
      <c r="J11" s="111"/>
      <c r="K11" s="111"/>
      <c r="L11" s="111"/>
      <c r="M11" s="39" t="s">
        <v>15</v>
      </c>
      <c r="N11" s="3"/>
      <c r="O11" s="3"/>
      <c r="P11" s="3"/>
      <c r="Q11" s="3"/>
      <c r="R11" s="3"/>
      <c r="S11" s="3"/>
      <c r="T11" s="3"/>
      <c r="U11" s="3"/>
      <c r="V11" s="3"/>
    </row>
    <row r="12" spans="1:22" ht="1.5" customHeight="1" x14ac:dyDescent="0.2">
      <c r="A12" s="3"/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">
      <c r="A13" s="6"/>
      <c r="B13" s="112" t="s">
        <v>16</v>
      </c>
      <c r="C13" s="113"/>
      <c r="D13" s="97"/>
      <c r="E13" s="98"/>
      <c r="F13" s="98"/>
      <c r="G13" s="99"/>
      <c r="H13" s="64"/>
      <c r="I13" s="100">
        <v>1</v>
      </c>
      <c r="J13" s="101"/>
      <c r="K13" s="101"/>
      <c r="L13" s="101"/>
      <c r="M13" s="67">
        <f>D13*I13</f>
        <v>0</v>
      </c>
      <c r="N13" s="3"/>
      <c r="O13" s="3"/>
      <c r="P13" s="3"/>
      <c r="Q13" s="3"/>
      <c r="R13" s="3"/>
      <c r="S13" s="3"/>
      <c r="T13" s="3"/>
      <c r="U13" s="3"/>
      <c r="V13" s="3"/>
    </row>
    <row r="14" spans="1:22" ht="15.75" customHeight="1" thickBot="1" x14ac:dyDescent="0.25">
      <c r="A14" s="6"/>
      <c r="B14" s="105" t="s">
        <v>17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63">
        <f>SUM(M13:M13)</f>
        <v>0</v>
      </c>
      <c r="N14" s="3"/>
      <c r="O14" s="3"/>
      <c r="P14" s="3"/>
      <c r="Q14" s="3"/>
      <c r="R14" s="3"/>
      <c r="S14" s="3"/>
      <c r="T14" s="3"/>
      <c r="U14" s="3"/>
      <c r="V14" s="3"/>
    </row>
    <row r="15" spans="1:22" ht="3" customHeight="1" x14ac:dyDescent="0.2">
      <c r="A15" s="6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  <c r="N15" s="3"/>
      <c r="O15" s="3"/>
      <c r="P15" s="3"/>
      <c r="Q15" s="3"/>
      <c r="R15" s="3"/>
      <c r="S15" s="3"/>
      <c r="T15" s="3"/>
      <c r="U15" s="3"/>
      <c r="V15" s="3"/>
    </row>
    <row r="16" spans="1:22" ht="0.75" customHeight="1" thickBot="1" x14ac:dyDescent="0.25">
      <c r="A16" s="3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80"/>
      <c r="N16" s="3"/>
      <c r="O16" s="3"/>
      <c r="P16" s="3"/>
      <c r="Q16" s="3"/>
      <c r="R16" s="3"/>
      <c r="S16" s="3"/>
      <c r="T16" s="3"/>
      <c r="U16" s="3"/>
      <c r="V16" s="3"/>
    </row>
    <row r="17" spans="1:22" ht="13.5" thickBot="1" x14ac:dyDescent="0.25">
      <c r="A17" s="3"/>
      <c r="B17" s="92" t="s">
        <v>18</v>
      </c>
      <c r="C17" s="120" t="s">
        <v>19</v>
      </c>
      <c r="D17" s="121"/>
      <c r="E17" s="111" t="s">
        <v>20</v>
      </c>
      <c r="F17" s="122"/>
      <c r="G17" s="40" t="s">
        <v>21</v>
      </c>
      <c r="H17" s="41"/>
      <c r="I17" s="111" t="s">
        <v>14</v>
      </c>
      <c r="J17" s="111"/>
      <c r="K17" s="122"/>
      <c r="L17" s="42" t="s">
        <v>22</v>
      </c>
      <c r="M17" s="39" t="s">
        <v>15</v>
      </c>
      <c r="N17" s="3"/>
      <c r="O17" s="3" t="s">
        <v>23</v>
      </c>
      <c r="P17" s="3"/>
      <c r="Q17" s="3"/>
      <c r="R17" s="3"/>
      <c r="S17" s="3"/>
      <c r="T17" s="3"/>
      <c r="U17" s="3"/>
      <c r="V17" s="3"/>
    </row>
    <row r="18" spans="1:22" x14ac:dyDescent="0.2">
      <c r="A18" s="6"/>
      <c r="B18" s="72" t="s">
        <v>24</v>
      </c>
      <c r="C18" s="123"/>
      <c r="D18" s="123"/>
      <c r="E18" s="124"/>
      <c r="F18" s="125"/>
      <c r="G18" s="68">
        <v>1</v>
      </c>
      <c r="H18" s="90">
        <f>SUM(E18*G18*I18)*$D$8</f>
        <v>0</v>
      </c>
      <c r="I18" s="126">
        <f>I13</f>
        <v>1</v>
      </c>
      <c r="J18" s="127"/>
      <c r="K18" s="128"/>
      <c r="L18" s="56">
        <f t="shared" ref="L18:L37" si="0">C18+(E18*G18*I18)</f>
        <v>0</v>
      </c>
      <c r="M18" s="60">
        <f>L18*$D$8</f>
        <v>0</v>
      </c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6"/>
      <c r="B19" s="72" t="s">
        <v>24</v>
      </c>
      <c r="C19" s="129"/>
      <c r="D19" s="129"/>
      <c r="E19" s="130"/>
      <c r="F19" s="131"/>
      <c r="G19" s="68">
        <v>1</v>
      </c>
      <c r="H19" s="90">
        <f t="shared" ref="H19:H28" si="1">SUM(E19*G19*I19)*$D$8</f>
        <v>0</v>
      </c>
      <c r="I19" s="100">
        <f>I13</f>
        <v>1</v>
      </c>
      <c r="J19" s="101"/>
      <c r="K19" s="132"/>
      <c r="L19" s="57">
        <f t="shared" si="0"/>
        <v>0</v>
      </c>
      <c r="M19" s="62">
        <f t="shared" ref="M19:M28" si="2">L19*$D$8</f>
        <v>0</v>
      </c>
      <c r="N19" s="3"/>
      <c r="O19" s="3" t="s">
        <v>23</v>
      </c>
      <c r="P19" s="3"/>
      <c r="Q19" s="3"/>
      <c r="R19" s="3"/>
      <c r="S19" s="3"/>
      <c r="T19" s="3"/>
      <c r="U19" s="3"/>
      <c r="V19" s="3"/>
    </row>
    <row r="20" spans="1:22" x14ac:dyDescent="0.2">
      <c r="A20" s="6"/>
      <c r="B20" s="72" t="s">
        <v>24</v>
      </c>
      <c r="C20" s="129"/>
      <c r="D20" s="129"/>
      <c r="E20" s="130"/>
      <c r="F20" s="131"/>
      <c r="G20" s="68">
        <v>1</v>
      </c>
      <c r="H20" s="90">
        <f t="shared" si="1"/>
        <v>0</v>
      </c>
      <c r="I20" s="100">
        <f>I13</f>
        <v>1</v>
      </c>
      <c r="J20" s="101"/>
      <c r="K20" s="132"/>
      <c r="L20" s="57">
        <f t="shared" si="0"/>
        <v>0</v>
      </c>
      <c r="M20" s="60">
        <f t="shared" si="2"/>
        <v>0</v>
      </c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">
      <c r="A21" s="6"/>
      <c r="B21" s="72" t="s">
        <v>24</v>
      </c>
      <c r="C21" s="129"/>
      <c r="D21" s="129"/>
      <c r="E21" s="130"/>
      <c r="F21" s="131"/>
      <c r="G21" s="68">
        <v>1</v>
      </c>
      <c r="H21" s="90">
        <f t="shared" si="1"/>
        <v>0</v>
      </c>
      <c r="I21" s="100">
        <f>I13</f>
        <v>1</v>
      </c>
      <c r="J21" s="101"/>
      <c r="K21" s="132"/>
      <c r="L21" s="57">
        <f t="shared" si="0"/>
        <v>0</v>
      </c>
      <c r="M21" s="60">
        <f t="shared" si="2"/>
        <v>0</v>
      </c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2">
      <c r="A22" s="6"/>
      <c r="B22" s="72" t="s">
        <v>24</v>
      </c>
      <c r="C22" s="129"/>
      <c r="D22" s="129"/>
      <c r="E22" s="130"/>
      <c r="F22" s="131"/>
      <c r="G22" s="68">
        <v>1</v>
      </c>
      <c r="H22" s="90">
        <f t="shared" si="1"/>
        <v>0</v>
      </c>
      <c r="I22" s="100">
        <f>I13</f>
        <v>1</v>
      </c>
      <c r="J22" s="101"/>
      <c r="K22" s="132"/>
      <c r="L22" s="57">
        <f t="shared" si="0"/>
        <v>0</v>
      </c>
      <c r="M22" s="60">
        <f t="shared" si="2"/>
        <v>0</v>
      </c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">
      <c r="A23" s="6"/>
      <c r="B23" s="72" t="s">
        <v>24</v>
      </c>
      <c r="C23" s="129"/>
      <c r="D23" s="129"/>
      <c r="E23" s="130"/>
      <c r="F23" s="131"/>
      <c r="G23" s="68">
        <v>1</v>
      </c>
      <c r="H23" s="90">
        <f t="shared" si="1"/>
        <v>0</v>
      </c>
      <c r="I23" s="100">
        <f>I13</f>
        <v>1</v>
      </c>
      <c r="J23" s="101"/>
      <c r="K23" s="132"/>
      <c r="L23" s="57">
        <f t="shared" si="0"/>
        <v>0</v>
      </c>
      <c r="M23" s="60">
        <f t="shared" si="2"/>
        <v>0</v>
      </c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6"/>
      <c r="B24" s="72" t="s">
        <v>24</v>
      </c>
      <c r="C24" s="129"/>
      <c r="D24" s="129"/>
      <c r="E24" s="130"/>
      <c r="F24" s="131"/>
      <c r="G24" s="68">
        <v>1</v>
      </c>
      <c r="H24" s="90">
        <f t="shared" si="1"/>
        <v>0</v>
      </c>
      <c r="I24" s="100">
        <f>I13</f>
        <v>1</v>
      </c>
      <c r="J24" s="101"/>
      <c r="K24" s="132"/>
      <c r="L24" s="57">
        <f t="shared" si="0"/>
        <v>0</v>
      </c>
      <c r="M24" s="60">
        <f t="shared" si="2"/>
        <v>0</v>
      </c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2">
      <c r="A25" s="6"/>
      <c r="B25" s="72" t="s">
        <v>24</v>
      </c>
      <c r="C25" s="129"/>
      <c r="D25" s="129"/>
      <c r="E25" s="130"/>
      <c r="F25" s="131"/>
      <c r="G25" s="68">
        <v>1</v>
      </c>
      <c r="H25" s="90">
        <f t="shared" si="1"/>
        <v>0</v>
      </c>
      <c r="I25" s="100">
        <f>I13</f>
        <v>1</v>
      </c>
      <c r="J25" s="101"/>
      <c r="K25" s="132"/>
      <c r="L25" s="57">
        <f t="shared" si="0"/>
        <v>0</v>
      </c>
      <c r="M25" s="60">
        <f t="shared" si="2"/>
        <v>0</v>
      </c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2">
      <c r="A26" s="6"/>
      <c r="B26" s="72" t="s">
        <v>24</v>
      </c>
      <c r="C26" s="129"/>
      <c r="D26" s="129"/>
      <c r="E26" s="130"/>
      <c r="F26" s="131"/>
      <c r="G26" s="68">
        <v>1</v>
      </c>
      <c r="H26" s="90">
        <f t="shared" si="1"/>
        <v>0</v>
      </c>
      <c r="I26" s="100">
        <f>I13</f>
        <v>1</v>
      </c>
      <c r="J26" s="101"/>
      <c r="K26" s="132"/>
      <c r="L26" s="57">
        <f t="shared" si="0"/>
        <v>0</v>
      </c>
      <c r="M26" s="60">
        <f t="shared" si="2"/>
        <v>0</v>
      </c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2">
      <c r="A27" s="6"/>
      <c r="B27" s="72" t="s">
        <v>24</v>
      </c>
      <c r="C27" s="129"/>
      <c r="D27" s="129"/>
      <c r="E27" s="130"/>
      <c r="F27" s="131"/>
      <c r="G27" s="68">
        <v>1</v>
      </c>
      <c r="H27" s="90">
        <f t="shared" si="1"/>
        <v>0</v>
      </c>
      <c r="I27" s="100">
        <f>I13</f>
        <v>1</v>
      </c>
      <c r="J27" s="101"/>
      <c r="K27" s="132"/>
      <c r="L27" s="57">
        <f t="shared" si="0"/>
        <v>0</v>
      </c>
      <c r="M27" s="60">
        <f t="shared" si="2"/>
        <v>0</v>
      </c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2">
      <c r="A28" s="6"/>
      <c r="B28" s="72" t="s">
        <v>24</v>
      </c>
      <c r="C28" s="129"/>
      <c r="D28" s="129"/>
      <c r="E28" s="130"/>
      <c r="F28" s="131"/>
      <c r="G28" s="68">
        <v>1</v>
      </c>
      <c r="H28" s="90">
        <f t="shared" si="1"/>
        <v>0</v>
      </c>
      <c r="I28" s="100">
        <f>I13</f>
        <v>1</v>
      </c>
      <c r="J28" s="101"/>
      <c r="K28" s="132"/>
      <c r="L28" s="57">
        <f t="shared" si="0"/>
        <v>0</v>
      </c>
      <c r="M28" s="60">
        <f t="shared" si="2"/>
        <v>0</v>
      </c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">
      <c r="A29" s="6"/>
      <c r="B29" s="73" t="s">
        <v>25</v>
      </c>
      <c r="C29" s="133"/>
      <c r="D29" s="133"/>
      <c r="E29" s="134"/>
      <c r="F29" s="135"/>
      <c r="G29" s="68">
        <v>1</v>
      </c>
      <c r="H29" s="91">
        <f>SUM(E29*G29*I29)</f>
        <v>0</v>
      </c>
      <c r="I29" s="100">
        <f>I13</f>
        <v>1</v>
      </c>
      <c r="J29" s="101"/>
      <c r="K29" s="132"/>
      <c r="L29" s="93">
        <f t="shared" si="0"/>
        <v>0</v>
      </c>
      <c r="M29" s="61">
        <f t="shared" ref="M29:M37" si="3">C29+(E29*G29*I29)</f>
        <v>0</v>
      </c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">
      <c r="A30" s="6"/>
      <c r="B30" s="73" t="s">
        <v>25</v>
      </c>
      <c r="C30" s="133"/>
      <c r="D30" s="133"/>
      <c r="E30" s="134"/>
      <c r="F30" s="135"/>
      <c r="G30" s="68">
        <v>1</v>
      </c>
      <c r="H30" s="91">
        <f t="shared" ref="H30:H40" si="4">SUM(E30*G30*I30)</f>
        <v>0</v>
      </c>
      <c r="I30" s="100">
        <f>I13</f>
        <v>1</v>
      </c>
      <c r="J30" s="101"/>
      <c r="K30" s="132"/>
      <c r="L30" s="93">
        <f t="shared" si="0"/>
        <v>0</v>
      </c>
      <c r="M30" s="61">
        <f t="shared" si="3"/>
        <v>0</v>
      </c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">
      <c r="A31" s="6"/>
      <c r="B31" s="73" t="s">
        <v>25</v>
      </c>
      <c r="C31" s="133"/>
      <c r="D31" s="133"/>
      <c r="E31" s="134"/>
      <c r="F31" s="135"/>
      <c r="G31" s="68">
        <v>1</v>
      </c>
      <c r="H31" s="91">
        <f t="shared" si="4"/>
        <v>0</v>
      </c>
      <c r="I31" s="100">
        <f>I13</f>
        <v>1</v>
      </c>
      <c r="J31" s="101"/>
      <c r="K31" s="132"/>
      <c r="L31" s="93">
        <f t="shared" si="0"/>
        <v>0</v>
      </c>
      <c r="M31" s="61">
        <f t="shared" si="3"/>
        <v>0</v>
      </c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">
      <c r="A32" s="6"/>
      <c r="B32" s="73" t="s">
        <v>25</v>
      </c>
      <c r="C32" s="133"/>
      <c r="D32" s="133"/>
      <c r="E32" s="134"/>
      <c r="F32" s="135"/>
      <c r="G32" s="68">
        <v>1</v>
      </c>
      <c r="H32" s="91">
        <f t="shared" si="4"/>
        <v>0</v>
      </c>
      <c r="I32" s="100">
        <f>I13</f>
        <v>1</v>
      </c>
      <c r="J32" s="101"/>
      <c r="K32" s="132"/>
      <c r="L32" s="93">
        <f t="shared" si="0"/>
        <v>0</v>
      </c>
      <c r="M32" s="61">
        <f t="shared" si="3"/>
        <v>0</v>
      </c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2">
      <c r="A33" s="6"/>
      <c r="B33" s="73" t="s">
        <v>25</v>
      </c>
      <c r="C33" s="133"/>
      <c r="D33" s="133"/>
      <c r="E33" s="134"/>
      <c r="F33" s="135"/>
      <c r="G33" s="68">
        <v>1</v>
      </c>
      <c r="H33" s="91">
        <f t="shared" si="4"/>
        <v>0</v>
      </c>
      <c r="I33" s="100">
        <f>I13</f>
        <v>1</v>
      </c>
      <c r="J33" s="101"/>
      <c r="K33" s="132"/>
      <c r="L33" s="93">
        <f t="shared" si="0"/>
        <v>0</v>
      </c>
      <c r="M33" s="61">
        <f t="shared" si="3"/>
        <v>0</v>
      </c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2">
      <c r="A34" s="6"/>
      <c r="B34" s="73" t="s">
        <v>25</v>
      </c>
      <c r="C34" s="133"/>
      <c r="D34" s="133"/>
      <c r="E34" s="134"/>
      <c r="F34" s="135"/>
      <c r="G34" s="68">
        <v>1</v>
      </c>
      <c r="H34" s="91">
        <f t="shared" si="4"/>
        <v>0</v>
      </c>
      <c r="I34" s="100">
        <f>I13</f>
        <v>1</v>
      </c>
      <c r="J34" s="101"/>
      <c r="K34" s="132"/>
      <c r="L34" s="93">
        <f t="shared" si="0"/>
        <v>0</v>
      </c>
      <c r="M34" s="61">
        <f t="shared" si="3"/>
        <v>0</v>
      </c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2">
      <c r="A35" s="6"/>
      <c r="B35" s="73" t="s">
        <v>25</v>
      </c>
      <c r="C35" s="133"/>
      <c r="D35" s="133"/>
      <c r="E35" s="134"/>
      <c r="F35" s="135"/>
      <c r="G35" s="68">
        <v>1</v>
      </c>
      <c r="H35" s="91">
        <f t="shared" si="4"/>
        <v>0</v>
      </c>
      <c r="I35" s="100">
        <f>I13</f>
        <v>1</v>
      </c>
      <c r="J35" s="101"/>
      <c r="K35" s="132"/>
      <c r="L35" s="93">
        <f t="shared" si="0"/>
        <v>0</v>
      </c>
      <c r="M35" s="61">
        <f t="shared" si="3"/>
        <v>0</v>
      </c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2">
      <c r="A36" s="6"/>
      <c r="B36" s="73" t="s">
        <v>25</v>
      </c>
      <c r="C36" s="133"/>
      <c r="D36" s="133"/>
      <c r="E36" s="134"/>
      <c r="F36" s="135"/>
      <c r="G36" s="68">
        <v>1</v>
      </c>
      <c r="H36" s="91">
        <f t="shared" si="4"/>
        <v>0</v>
      </c>
      <c r="I36" s="100">
        <v>1</v>
      </c>
      <c r="J36" s="101"/>
      <c r="K36" s="132"/>
      <c r="L36" s="93">
        <f t="shared" si="0"/>
        <v>0</v>
      </c>
      <c r="M36" s="61">
        <f t="shared" si="3"/>
        <v>0</v>
      </c>
      <c r="N36" s="3"/>
      <c r="O36" s="3"/>
      <c r="P36" s="3" t="s">
        <v>23</v>
      </c>
      <c r="Q36" s="3"/>
      <c r="R36" s="3"/>
      <c r="S36" s="3"/>
      <c r="T36" s="3"/>
      <c r="U36" s="3"/>
      <c r="V36" s="3"/>
    </row>
    <row r="37" spans="1:22" x14ac:dyDescent="0.2">
      <c r="A37" s="6"/>
      <c r="B37" s="73" t="s">
        <v>25</v>
      </c>
      <c r="C37" s="133"/>
      <c r="D37" s="133"/>
      <c r="E37" s="134"/>
      <c r="F37" s="135"/>
      <c r="G37" s="68">
        <v>1</v>
      </c>
      <c r="H37" s="91">
        <f t="shared" si="4"/>
        <v>0</v>
      </c>
      <c r="I37" s="100">
        <v>1</v>
      </c>
      <c r="J37" s="101"/>
      <c r="K37" s="132"/>
      <c r="L37" s="93">
        <f t="shared" si="0"/>
        <v>0</v>
      </c>
      <c r="M37" s="61">
        <f t="shared" si="3"/>
        <v>0</v>
      </c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">
      <c r="A38" s="6"/>
      <c r="B38" s="81" t="s">
        <v>26</v>
      </c>
      <c r="C38" s="136"/>
      <c r="D38" s="137"/>
      <c r="E38" s="134">
        <v>1.66</v>
      </c>
      <c r="F38" s="135"/>
      <c r="G38" s="75">
        <v>1</v>
      </c>
      <c r="H38" s="90">
        <f t="shared" si="4"/>
        <v>1.66</v>
      </c>
      <c r="I38" s="100">
        <f>I13</f>
        <v>1</v>
      </c>
      <c r="J38" s="101"/>
      <c r="K38" s="132"/>
      <c r="L38" s="93"/>
      <c r="M38" s="61">
        <f>(E38*G38*I38)+C38</f>
        <v>1.66</v>
      </c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">
      <c r="A39" s="6"/>
      <c r="B39" s="81" t="s">
        <v>27</v>
      </c>
      <c r="C39" s="134">
        <v>1.61</v>
      </c>
      <c r="D39" s="135"/>
      <c r="E39" s="136"/>
      <c r="F39" s="137"/>
      <c r="G39" s="82"/>
      <c r="H39" s="90">
        <f t="shared" si="4"/>
        <v>0</v>
      </c>
      <c r="I39" s="143"/>
      <c r="J39" s="144"/>
      <c r="K39" s="145"/>
      <c r="L39" s="93"/>
      <c r="M39" s="61">
        <f>(E39*G39*I39)+C39</f>
        <v>1.61</v>
      </c>
      <c r="N39" s="3"/>
      <c r="O39" s="3"/>
      <c r="P39" s="3"/>
      <c r="Q39" s="3"/>
      <c r="R39" s="3"/>
      <c r="S39" s="3"/>
      <c r="T39" s="3"/>
      <c r="U39" s="3"/>
      <c r="V39" s="3"/>
    </row>
    <row r="40" spans="1:22" ht="13.5" thickBot="1" x14ac:dyDescent="0.25">
      <c r="A40" s="6"/>
      <c r="B40" s="81" t="s">
        <v>28</v>
      </c>
      <c r="C40" s="134"/>
      <c r="D40" s="135"/>
      <c r="E40" s="146">
        <v>0</v>
      </c>
      <c r="F40" s="147"/>
      <c r="G40" s="94">
        <v>1</v>
      </c>
      <c r="H40" s="90">
        <f t="shared" si="4"/>
        <v>0</v>
      </c>
      <c r="I40" s="148">
        <f>I13</f>
        <v>1</v>
      </c>
      <c r="J40" s="149"/>
      <c r="K40" s="150"/>
      <c r="L40" s="93"/>
      <c r="M40" s="61">
        <f>(E40*G40*I40)+C40</f>
        <v>0</v>
      </c>
      <c r="N40" s="51">
        <f>SUM(M18:M40)</f>
        <v>3.27</v>
      </c>
      <c r="O40" s="3"/>
      <c r="P40" s="3"/>
      <c r="Q40" s="3"/>
      <c r="R40" s="3"/>
      <c r="S40" s="3"/>
      <c r="T40" s="3"/>
      <c r="U40" s="3"/>
      <c r="V40" s="3"/>
    </row>
    <row r="41" spans="1:22" ht="13.5" thickBot="1" x14ac:dyDescent="0.25">
      <c r="A41" s="3"/>
      <c r="B41" s="138" t="s">
        <v>29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52">
        <f>M14-SUM(M18:M40)</f>
        <v>-3.27</v>
      </c>
      <c r="N41" s="3"/>
      <c r="O41" s="3"/>
      <c r="P41" s="3"/>
      <c r="Q41" s="3"/>
      <c r="R41" s="3"/>
      <c r="S41" s="3"/>
      <c r="T41" s="3"/>
      <c r="U41" s="3"/>
      <c r="V41" s="3"/>
    </row>
    <row r="42" spans="1:22" ht="3" customHeight="1" thickBot="1" x14ac:dyDescent="0.25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"/>
      <c r="O42" s="3"/>
      <c r="P42" s="3"/>
      <c r="Q42" s="3"/>
      <c r="R42" s="3"/>
      <c r="S42" s="3"/>
      <c r="T42" s="3"/>
      <c r="U42" s="3"/>
      <c r="V42" s="3"/>
    </row>
    <row r="43" spans="1:22" ht="13.5" thickBot="1" x14ac:dyDescent="0.25">
      <c r="A43" s="3"/>
      <c r="B43" s="140" t="s">
        <v>30</v>
      </c>
      <c r="C43" s="141"/>
      <c r="D43" s="142" t="s">
        <v>31</v>
      </c>
      <c r="E43" s="141"/>
      <c r="F43" s="36" t="s">
        <v>32</v>
      </c>
      <c r="G43" s="30" t="s">
        <v>21</v>
      </c>
      <c r="H43" s="33"/>
      <c r="I43" s="33"/>
      <c r="J43" s="30" t="s">
        <v>14</v>
      </c>
      <c r="K43" s="31"/>
      <c r="L43" s="35" t="s">
        <v>22</v>
      </c>
      <c r="M43" s="25" t="s">
        <v>15</v>
      </c>
      <c r="N43" s="3"/>
      <c r="O43" s="3"/>
      <c r="P43" s="3" t="s">
        <v>23</v>
      </c>
      <c r="Q43" s="3"/>
      <c r="R43" s="3"/>
      <c r="S43" s="3"/>
      <c r="T43" s="3"/>
      <c r="U43" s="3"/>
      <c r="V43" s="3"/>
    </row>
    <row r="44" spans="1:22" x14ac:dyDescent="0.2">
      <c r="A44" s="6"/>
      <c r="B44" s="151" t="s">
        <v>33</v>
      </c>
      <c r="C44" s="152"/>
      <c r="D44" s="153"/>
      <c r="E44" s="154"/>
      <c r="F44" s="84"/>
      <c r="G44" s="83"/>
      <c r="H44" s="85"/>
      <c r="I44" s="155"/>
      <c r="J44" s="156"/>
      <c r="K44" s="157"/>
      <c r="L44" s="86"/>
      <c r="M44" s="65">
        <f>D44</f>
        <v>0</v>
      </c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2">
      <c r="A45" s="6"/>
      <c r="B45" s="158" t="s">
        <v>34</v>
      </c>
      <c r="C45" s="113"/>
      <c r="D45" s="159">
        <v>0</v>
      </c>
      <c r="E45" s="160"/>
      <c r="F45" s="87"/>
      <c r="G45" s="82"/>
      <c r="H45" s="85"/>
      <c r="I45" s="143"/>
      <c r="J45" s="144"/>
      <c r="K45" s="145"/>
      <c r="L45" s="88"/>
      <c r="M45" s="65">
        <f>D45</f>
        <v>0</v>
      </c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2">
      <c r="A46" s="6"/>
      <c r="B46" s="158" t="s">
        <v>35</v>
      </c>
      <c r="C46" s="113"/>
      <c r="D46" s="159">
        <v>0</v>
      </c>
      <c r="E46" s="160"/>
      <c r="F46" s="89"/>
      <c r="G46" s="82"/>
      <c r="H46" s="85">
        <f>SUM(F46*G46*I46)*$D$8</f>
        <v>0</v>
      </c>
      <c r="I46" s="143"/>
      <c r="J46" s="144"/>
      <c r="K46" s="145"/>
      <c r="L46" s="57"/>
      <c r="M46" s="65">
        <f>D46</f>
        <v>0</v>
      </c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2">
      <c r="A47" s="6"/>
      <c r="B47" s="158" t="s">
        <v>36</v>
      </c>
      <c r="C47" s="113"/>
      <c r="D47" s="161">
        <f>M47</f>
        <v>0</v>
      </c>
      <c r="E47" s="162"/>
      <c r="F47" s="76"/>
      <c r="G47" s="75">
        <f>G38</f>
        <v>1</v>
      </c>
      <c r="H47" s="85">
        <f>SUM(F47*G47*I47)*$D$8</f>
        <v>0</v>
      </c>
      <c r="I47" s="100">
        <v>1</v>
      </c>
      <c r="J47" s="101"/>
      <c r="K47" s="132"/>
      <c r="L47" s="57">
        <f>(F47*G47*I47)</f>
        <v>0</v>
      </c>
      <c r="M47" s="65">
        <f>L47*$D$8</f>
        <v>0</v>
      </c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2">
      <c r="A48" s="6"/>
      <c r="B48" s="163" t="s">
        <v>25</v>
      </c>
      <c r="C48" s="164"/>
      <c r="D48" s="165"/>
      <c r="E48" s="166"/>
      <c r="F48" s="76"/>
      <c r="G48" s="75">
        <v>1</v>
      </c>
      <c r="H48" s="85">
        <f t="shared" ref="H48:H68" si="5">SUM(F48*G48*I48)*$D$8</f>
        <v>0</v>
      </c>
      <c r="I48" s="100">
        <f>I13</f>
        <v>1</v>
      </c>
      <c r="J48" s="101"/>
      <c r="K48" s="132"/>
      <c r="L48" s="57">
        <f t="shared" ref="L48:L68" si="6">D48+(F48*G48*I48)</f>
        <v>0</v>
      </c>
      <c r="M48" s="65">
        <f t="shared" ref="M48:M68" si="7">L48*$D$8</f>
        <v>0</v>
      </c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2">
      <c r="A49" s="6"/>
      <c r="B49" s="163" t="s">
        <v>25</v>
      </c>
      <c r="C49" s="164"/>
      <c r="D49" s="165"/>
      <c r="E49" s="166"/>
      <c r="F49" s="76"/>
      <c r="G49" s="75">
        <v>1</v>
      </c>
      <c r="H49" s="85">
        <f t="shared" si="5"/>
        <v>0</v>
      </c>
      <c r="I49" s="100">
        <f>I13</f>
        <v>1</v>
      </c>
      <c r="J49" s="101"/>
      <c r="K49" s="132"/>
      <c r="L49" s="57">
        <f t="shared" si="6"/>
        <v>0</v>
      </c>
      <c r="M49" s="65">
        <f t="shared" si="7"/>
        <v>0</v>
      </c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2">
      <c r="A50" s="6"/>
      <c r="B50" s="163" t="s">
        <v>25</v>
      </c>
      <c r="C50" s="164"/>
      <c r="D50" s="165"/>
      <c r="E50" s="166"/>
      <c r="F50" s="76"/>
      <c r="G50" s="75">
        <v>1</v>
      </c>
      <c r="H50" s="85">
        <f t="shared" si="5"/>
        <v>0</v>
      </c>
      <c r="I50" s="100">
        <f>I13</f>
        <v>1</v>
      </c>
      <c r="J50" s="101"/>
      <c r="K50" s="132"/>
      <c r="L50" s="57">
        <f t="shared" si="6"/>
        <v>0</v>
      </c>
      <c r="M50" s="65">
        <f t="shared" si="7"/>
        <v>0</v>
      </c>
      <c r="N50" s="3"/>
      <c r="O50" s="3"/>
      <c r="P50" s="53"/>
      <c r="Q50" s="3"/>
      <c r="R50" s="3"/>
      <c r="S50" s="3"/>
      <c r="T50" s="3"/>
      <c r="U50" s="3"/>
      <c r="V50" s="3"/>
    </row>
    <row r="51" spans="1:22" x14ac:dyDescent="0.2">
      <c r="A51" s="6"/>
      <c r="B51" s="163" t="s">
        <v>24</v>
      </c>
      <c r="C51" s="164"/>
      <c r="D51" s="165"/>
      <c r="E51" s="166"/>
      <c r="F51" s="76"/>
      <c r="G51" s="75">
        <v>1</v>
      </c>
      <c r="H51" s="85">
        <f t="shared" si="5"/>
        <v>0</v>
      </c>
      <c r="I51" s="100">
        <f>I13</f>
        <v>1</v>
      </c>
      <c r="J51" s="101"/>
      <c r="K51" s="132"/>
      <c r="L51" s="57">
        <f t="shared" si="6"/>
        <v>0</v>
      </c>
      <c r="M51" s="65">
        <f t="shared" si="7"/>
        <v>0</v>
      </c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2">
      <c r="A52" s="6"/>
      <c r="B52" s="163" t="s">
        <v>24</v>
      </c>
      <c r="C52" s="164"/>
      <c r="D52" s="165"/>
      <c r="E52" s="166"/>
      <c r="F52" s="76"/>
      <c r="G52" s="75">
        <v>1</v>
      </c>
      <c r="H52" s="85">
        <f t="shared" si="5"/>
        <v>0</v>
      </c>
      <c r="I52" s="100">
        <f>I13</f>
        <v>1</v>
      </c>
      <c r="J52" s="101"/>
      <c r="K52" s="132"/>
      <c r="L52" s="57">
        <f t="shared" si="6"/>
        <v>0</v>
      </c>
      <c r="M52" s="65">
        <f t="shared" si="7"/>
        <v>0</v>
      </c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2">
      <c r="A53" s="6"/>
      <c r="B53" s="163" t="s">
        <v>24</v>
      </c>
      <c r="C53" s="164"/>
      <c r="D53" s="165"/>
      <c r="E53" s="166"/>
      <c r="F53" s="76"/>
      <c r="G53" s="75">
        <v>1</v>
      </c>
      <c r="H53" s="85">
        <f t="shared" si="5"/>
        <v>0</v>
      </c>
      <c r="I53" s="100">
        <f>I13</f>
        <v>1</v>
      </c>
      <c r="J53" s="101"/>
      <c r="K53" s="132"/>
      <c r="L53" s="57">
        <f t="shared" si="6"/>
        <v>0</v>
      </c>
      <c r="M53" s="65">
        <f t="shared" si="7"/>
        <v>0</v>
      </c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2">
      <c r="A54" s="6"/>
      <c r="B54" s="163" t="s">
        <v>24</v>
      </c>
      <c r="C54" s="164"/>
      <c r="D54" s="165"/>
      <c r="E54" s="166"/>
      <c r="F54" s="76"/>
      <c r="G54" s="75">
        <v>1</v>
      </c>
      <c r="H54" s="85">
        <f t="shared" si="5"/>
        <v>0</v>
      </c>
      <c r="I54" s="100">
        <f>I13</f>
        <v>1</v>
      </c>
      <c r="J54" s="101"/>
      <c r="K54" s="132"/>
      <c r="L54" s="57">
        <f t="shared" si="6"/>
        <v>0</v>
      </c>
      <c r="M54" s="65">
        <f t="shared" si="7"/>
        <v>0</v>
      </c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2">
      <c r="A55" s="6"/>
      <c r="B55" s="163" t="s">
        <v>24</v>
      </c>
      <c r="C55" s="164"/>
      <c r="D55" s="165"/>
      <c r="E55" s="166"/>
      <c r="F55" s="76"/>
      <c r="G55" s="75">
        <v>1</v>
      </c>
      <c r="H55" s="85">
        <f t="shared" si="5"/>
        <v>0</v>
      </c>
      <c r="I55" s="100">
        <f>I13</f>
        <v>1</v>
      </c>
      <c r="J55" s="101"/>
      <c r="K55" s="132"/>
      <c r="L55" s="57">
        <f t="shared" si="6"/>
        <v>0</v>
      </c>
      <c r="M55" s="65">
        <f t="shared" si="7"/>
        <v>0</v>
      </c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2">
      <c r="A56" s="6"/>
      <c r="B56" s="163" t="s">
        <v>24</v>
      </c>
      <c r="C56" s="164"/>
      <c r="D56" s="165"/>
      <c r="E56" s="166"/>
      <c r="F56" s="76"/>
      <c r="G56" s="75">
        <v>1</v>
      </c>
      <c r="H56" s="85">
        <f t="shared" si="5"/>
        <v>0</v>
      </c>
      <c r="I56" s="100">
        <f>I13</f>
        <v>1</v>
      </c>
      <c r="J56" s="101"/>
      <c r="K56" s="132"/>
      <c r="L56" s="57">
        <f t="shared" si="6"/>
        <v>0</v>
      </c>
      <c r="M56" s="65">
        <f t="shared" si="7"/>
        <v>0</v>
      </c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2">
      <c r="A57" s="6"/>
      <c r="B57" s="163" t="s">
        <v>24</v>
      </c>
      <c r="C57" s="164"/>
      <c r="D57" s="165"/>
      <c r="E57" s="166"/>
      <c r="F57" s="76"/>
      <c r="G57" s="75">
        <v>1</v>
      </c>
      <c r="H57" s="85">
        <f t="shared" si="5"/>
        <v>0</v>
      </c>
      <c r="I57" s="100">
        <f>I13</f>
        <v>1</v>
      </c>
      <c r="J57" s="101"/>
      <c r="K57" s="132"/>
      <c r="L57" s="57">
        <f t="shared" si="6"/>
        <v>0</v>
      </c>
      <c r="M57" s="65">
        <f t="shared" si="7"/>
        <v>0</v>
      </c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2">
      <c r="A58" s="6"/>
      <c r="B58" s="163" t="s">
        <v>24</v>
      </c>
      <c r="C58" s="164"/>
      <c r="D58" s="165"/>
      <c r="E58" s="166"/>
      <c r="F58" s="76"/>
      <c r="G58" s="75">
        <v>1</v>
      </c>
      <c r="H58" s="85">
        <f t="shared" si="5"/>
        <v>0</v>
      </c>
      <c r="I58" s="100">
        <f>I13</f>
        <v>1</v>
      </c>
      <c r="J58" s="101"/>
      <c r="K58" s="132"/>
      <c r="L58" s="57">
        <f t="shared" si="6"/>
        <v>0</v>
      </c>
      <c r="M58" s="65">
        <f t="shared" si="7"/>
        <v>0</v>
      </c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2">
      <c r="A59" s="6"/>
      <c r="B59" s="163" t="s">
        <v>24</v>
      </c>
      <c r="C59" s="164"/>
      <c r="D59" s="165"/>
      <c r="E59" s="166"/>
      <c r="F59" s="76"/>
      <c r="G59" s="75">
        <v>1</v>
      </c>
      <c r="H59" s="85">
        <f t="shared" si="5"/>
        <v>0</v>
      </c>
      <c r="I59" s="100">
        <f>I13</f>
        <v>1</v>
      </c>
      <c r="J59" s="101"/>
      <c r="K59" s="132"/>
      <c r="L59" s="57">
        <f t="shared" si="6"/>
        <v>0</v>
      </c>
      <c r="M59" s="65">
        <f t="shared" si="7"/>
        <v>0</v>
      </c>
      <c r="N59" s="3"/>
      <c r="O59" s="3"/>
      <c r="P59" s="3"/>
      <c r="Q59" s="3"/>
      <c r="R59" s="3"/>
      <c r="S59" s="3"/>
      <c r="T59" s="3"/>
      <c r="U59" s="3"/>
      <c r="V59" s="3"/>
    </row>
    <row r="60" spans="1:22" x14ac:dyDescent="0.2">
      <c r="A60" s="6"/>
      <c r="B60" s="163" t="s">
        <v>24</v>
      </c>
      <c r="C60" s="164"/>
      <c r="D60" s="165"/>
      <c r="E60" s="166"/>
      <c r="F60" s="76"/>
      <c r="G60" s="75">
        <v>1</v>
      </c>
      <c r="H60" s="85">
        <f t="shared" si="5"/>
        <v>0</v>
      </c>
      <c r="I60" s="100">
        <f>I13</f>
        <v>1</v>
      </c>
      <c r="J60" s="101"/>
      <c r="K60" s="132"/>
      <c r="L60" s="57">
        <f t="shared" si="6"/>
        <v>0</v>
      </c>
      <c r="M60" s="65">
        <f t="shared" si="7"/>
        <v>0</v>
      </c>
      <c r="N60" s="3"/>
      <c r="O60" s="3"/>
      <c r="P60" s="3"/>
      <c r="Q60" s="3"/>
      <c r="R60" s="3"/>
      <c r="S60" s="3"/>
      <c r="T60" s="3"/>
      <c r="U60" s="3"/>
      <c r="V60" s="3"/>
    </row>
    <row r="61" spans="1:22" x14ac:dyDescent="0.2">
      <c r="A61" s="6"/>
      <c r="B61" s="163" t="s">
        <v>24</v>
      </c>
      <c r="C61" s="164"/>
      <c r="D61" s="165"/>
      <c r="E61" s="166"/>
      <c r="F61" s="76"/>
      <c r="G61" s="75">
        <v>1</v>
      </c>
      <c r="H61" s="85">
        <f t="shared" si="5"/>
        <v>0</v>
      </c>
      <c r="I61" s="100">
        <f>I13</f>
        <v>1</v>
      </c>
      <c r="J61" s="101"/>
      <c r="K61" s="132"/>
      <c r="L61" s="57">
        <f t="shared" si="6"/>
        <v>0</v>
      </c>
      <c r="M61" s="65">
        <f t="shared" si="7"/>
        <v>0</v>
      </c>
      <c r="N61" s="3"/>
      <c r="O61" s="3"/>
      <c r="P61" s="3"/>
      <c r="Q61" s="3"/>
      <c r="R61" s="3"/>
      <c r="S61" s="3"/>
      <c r="T61" s="3"/>
      <c r="U61" s="3"/>
      <c r="V61" s="3"/>
    </row>
    <row r="62" spans="1:22" x14ac:dyDescent="0.2">
      <c r="A62" s="6"/>
      <c r="B62" s="163" t="s">
        <v>24</v>
      </c>
      <c r="C62" s="164"/>
      <c r="D62" s="165"/>
      <c r="E62" s="166"/>
      <c r="F62" s="76"/>
      <c r="G62" s="75">
        <v>1</v>
      </c>
      <c r="H62" s="85">
        <f t="shared" si="5"/>
        <v>0</v>
      </c>
      <c r="I62" s="100">
        <f>I13</f>
        <v>1</v>
      </c>
      <c r="J62" s="101"/>
      <c r="K62" s="132"/>
      <c r="L62" s="57">
        <f t="shared" si="6"/>
        <v>0</v>
      </c>
      <c r="M62" s="65">
        <f t="shared" si="7"/>
        <v>0</v>
      </c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">
      <c r="A63" s="6"/>
      <c r="B63" s="163" t="s">
        <v>24</v>
      </c>
      <c r="C63" s="164"/>
      <c r="D63" s="165"/>
      <c r="E63" s="166"/>
      <c r="F63" s="76"/>
      <c r="G63" s="75">
        <v>1</v>
      </c>
      <c r="H63" s="85">
        <f t="shared" si="5"/>
        <v>0</v>
      </c>
      <c r="I63" s="100">
        <f>I13</f>
        <v>1</v>
      </c>
      <c r="J63" s="101"/>
      <c r="K63" s="132"/>
      <c r="L63" s="57">
        <f t="shared" si="6"/>
        <v>0</v>
      </c>
      <c r="M63" s="65">
        <f t="shared" si="7"/>
        <v>0</v>
      </c>
      <c r="N63" s="3"/>
      <c r="O63" s="3"/>
      <c r="P63" s="3"/>
      <c r="Q63" s="3"/>
      <c r="R63" s="3"/>
      <c r="S63" s="3"/>
      <c r="T63" s="3"/>
      <c r="U63" s="3"/>
      <c r="V63" s="3"/>
    </row>
    <row r="64" spans="1:22" x14ac:dyDescent="0.2">
      <c r="A64" s="6"/>
      <c r="B64" s="163" t="s">
        <v>24</v>
      </c>
      <c r="C64" s="164"/>
      <c r="D64" s="165"/>
      <c r="E64" s="166"/>
      <c r="F64" s="76"/>
      <c r="G64" s="75">
        <v>1</v>
      </c>
      <c r="H64" s="85">
        <f t="shared" si="5"/>
        <v>0</v>
      </c>
      <c r="I64" s="167">
        <f>I13</f>
        <v>1</v>
      </c>
      <c r="J64" s="167"/>
      <c r="K64" s="167"/>
      <c r="L64" s="57">
        <f t="shared" si="6"/>
        <v>0</v>
      </c>
      <c r="M64" s="65">
        <f t="shared" si="7"/>
        <v>0</v>
      </c>
      <c r="N64" s="3"/>
      <c r="O64" s="3"/>
      <c r="P64" s="3"/>
      <c r="Q64" s="3"/>
      <c r="R64" s="3"/>
      <c r="S64" s="3"/>
      <c r="T64" s="3"/>
      <c r="U64" s="3"/>
      <c r="V64" s="3"/>
    </row>
    <row r="65" spans="1:22" x14ac:dyDescent="0.2">
      <c r="A65" s="6"/>
      <c r="B65" s="163" t="s">
        <v>24</v>
      </c>
      <c r="C65" s="164"/>
      <c r="D65" s="165"/>
      <c r="E65" s="166"/>
      <c r="F65" s="76"/>
      <c r="G65" s="75">
        <v>1</v>
      </c>
      <c r="H65" s="85">
        <f t="shared" si="5"/>
        <v>0</v>
      </c>
      <c r="I65" s="167">
        <f>I13</f>
        <v>1</v>
      </c>
      <c r="J65" s="167"/>
      <c r="K65" s="167"/>
      <c r="L65" s="57">
        <f t="shared" si="6"/>
        <v>0</v>
      </c>
      <c r="M65" s="65">
        <f t="shared" si="7"/>
        <v>0</v>
      </c>
      <c r="N65" s="3"/>
      <c r="O65" s="3"/>
      <c r="P65" s="3"/>
      <c r="Q65" s="3"/>
      <c r="R65" s="3"/>
      <c r="S65" s="3"/>
      <c r="T65" s="3"/>
      <c r="U65" s="3"/>
      <c r="V65" s="3"/>
    </row>
    <row r="66" spans="1:22" x14ac:dyDescent="0.2">
      <c r="A66" s="6"/>
      <c r="B66" s="163" t="s">
        <v>24</v>
      </c>
      <c r="C66" s="164"/>
      <c r="D66" s="165"/>
      <c r="E66" s="166"/>
      <c r="F66" s="76"/>
      <c r="G66" s="75">
        <v>1</v>
      </c>
      <c r="H66" s="85">
        <f t="shared" si="5"/>
        <v>0</v>
      </c>
      <c r="I66" s="100">
        <f>I13</f>
        <v>1</v>
      </c>
      <c r="J66" s="101"/>
      <c r="K66" s="132"/>
      <c r="L66" s="57">
        <f t="shared" si="6"/>
        <v>0</v>
      </c>
      <c r="M66" s="65">
        <f t="shared" si="7"/>
        <v>0</v>
      </c>
      <c r="N66" s="3"/>
      <c r="O66" s="3"/>
      <c r="P66" s="3"/>
      <c r="Q66" s="3"/>
      <c r="R66" s="3"/>
      <c r="S66" s="3"/>
      <c r="T66" s="3"/>
      <c r="U66" s="3"/>
      <c r="V66" s="3"/>
    </row>
    <row r="67" spans="1:22" x14ac:dyDescent="0.2">
      <c r="A67" s="6"/>
      <c r="B67" s="163" t="s">
        <v>24</v>
      </c>
      <c r="C67" s="164"/>
      <c r="D67" s="165"/>
      <c r="E67" s="166"/>
      <c r="F67" s="76"/>
      <c r="G67" s="75">
        <v>1</v>
      </c>
      <c r="H67" s="85">
        <f t="shared" si="5"/>
        <v>0</v>
      </c>
      <c r="I67" s="100">
        <f>I13</f>
        <v>1</v>
      </c>
      <c r="J67" s="101"/>
      <c r="K67" s="132"/>
      <c r="L67" s="57">
        <f t="shared" si="6"/>
        <v>0</v>
      </c>
      <c r="M67" s="65">
        <f t="shared" si="7"/>
        <v>0</v>
      </c>
      <c r="N67" s="3"/>
      <c r="O67" s="3"/>
      <c r="P67" s="3"/>
      <c r="Q67" s="3"/>
      <c r="R67" s="3"/>
      <c r="S67" s="3"/>
      <c r="T67" s="3"/>
      <c r="U67" s="3"/>
      <c r="V67" s="3"/>
    </row>
    <row r="68" spans="1:22" x14ac:dyDescent="0.2">
      <c r="A68" s="6"/>
      <c r="B68" s="163" t="s">
        <v>24</v>
      </c>
      <c r="C68" s="164"/>
      <c r="D68" s="165"/>
      <c r="E68" s="166"/>
      <c r="F68" s="76"/>
      <c r="G68" s="75">
        <v>1</v>
      </c>
      <c r="H68" s="85">
        <f t="shared" si="5"/>
        <v>0</v>
      </c>
      <c r="I68" s="100">
        <f>I13</f>
        <v>1</v>
      </c>
      <c r="J68" s="101"/>
      <c r="K68" s="132"/>
      <c r="L68" s="57">
        <f t="shared" si="6"/>
        <v>0</v>
      </c>
      <c r="M68" s="65">
        <f t="shared" si="7"/>
        <v>0</v>
      </c>
      <c r="N68" s="51">
        <f>SUM(M44:M68)</f>
        <v>0</v>
      </c>
      <c r="O68" s="3"/>
      <c r="P68" s="3"/>
      <c r="Q68" s="3"/>
      <c r="R68" s="3"/>
      <c r="S68" s="3"/>
      <c r="T68" s="3"/>
      <c r="U68" s="3"/>
      <c r="V68" s="3"/>
    </row>
    <row r="69" spans="1:22" ht="13.5" thickBot="1" x14ac:dyDescent="0.25">
      <c r="A69" s="6"/>
      <c r="B69" s="168" t="s">
        <v>37</v>
      </c>
      <c r="C69" s="169"/>
      <c r="D69" s="170"/>
      <c r="E69" s="171"/>
      <c r="F69" s="59">
        <f>L69/I69</f>
        <v>-3.27</v>
      </c>
      <c r="G69" s="54"/>
      <c r="H69" s="32">
        <f>E69*G69</f>
        <v>0</v>
      </c>
      <c r="I69" s="148">
        <f>I13</f>
        <v>1</v>
      </c>
      <c r="J69" s="149"/>
      <c r="K69" s="150"/>
      <c r="L69" s="58">
        <f>(M41-SUM(M44:M68))/$D$8</f>
        <v>-3.27</v>
      </c>
      <c r="M69" s="66">
        <f>L69*$D$8</f>
        <v>-3.27</v>
      </c>
      <c r="N69" s="3"/>
      <c r="O69" s="3"/>
      <c r="P69" s="3"/>
      <c r="Q69" s="3"/>
      <c r="R69" s="3"/>
      <c r="S69" s="3"/>
      <c r="T69" s="3"/>
      <c r="U69" s="3"/>
      <c r="V69" s="3"/>
    </row>
    <row r="70" spans="1:22" ht="15.75" customHeight="1" thickBot="1" x14ac:dyDescent="0.25">
      <c r="A70" s="3"/>
      <c r="B70" s="181" t="s">
        <v>38</v>
      </c>
      <c r="C70" s="182"/>
      <c r="D70" s="182"/>
      <c r="E70" s="182"/>
      <c r="F70" s="182"/>
      <c r="G70" s="182"/>
      <c r="H70" s="182"/>
      <c r="I70" s="182"/>
      <c r="J70" s="182"/>
      <c r="K70" s="182"/>
      <c r="L70" s="183"/>
      <c r="M70" s="55">
        <f>SUM(M44:M68)</f>
        <v>0</v>
      </c>
      <c r="N70" s="3"/>
      <c r="O70" s="3"/>
      <c r="P70" s="3"/>
      <c r="Q70" s="3"/>
      <c r="R70" s="3"/>
      <c r="S70" s="3"/>
      <c r="T70" s="3"/>
      <c r="U70" s="3"/>
      <c r="V70" s="3"/>
    </row>
    <row r="71" spans="1:22" ht="6" customHeight="1" thickBot="1" x14ac:dyDescent="0.25">
      <c r="A71" s="3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6"/>
      <c r="M71" s="47"/>
      <c r="N71" s="3"/>
      <c r="O71" s="3"/>
      <c r="P71" s="3"/>
      <c r="Q71" s="3"/>
      <c r="R71" s="3"/>
      <c r="S71" s="3"/>
      <c r="T71" s="3"/>
      <c r="U71" s="3"/>
      <c r="V71" s="3"/>
    </row>
    <row r="72" spans="1:22" ht="15" customHeight="1" x14ac:dyDescent="0.2">
      <c r="A72" s="3"/>
      <c r="B72" s="184" t="s">
        <v>39</v>
      </c>
      <c r="C72" s="156"/>
      <c r="D72" s="156"/>
      <c r="E72" s="156"/>
      <c r="F72" s="157"/>
      <c r="G72" s="174" t="s">
        <v>40</v>
      </c>
      <c r="H72" s="174"/>
      <c r="I72" s="174"/>
      <c r="J72" s="174" t="s">
        <v>41</v>
      </c>
      <c r="K72" s="174"/>
      <c r="L72" s="175"/>
      <c r="M72" s="43"/>
      <c r="N72" s="3"/>
      <c r="O72" s="3"/>
      <c r="P72" s="3"/>
      <c r="Q72" s="3"/>
      <c r="R72" s="3"/>
      <c r="S72" s="3"/>
      <c r="T72" s="3"/>
      <c r="U72" s="3"/>
      <c r="V72" s="3"/>
    </row>
    <row r="73" spans="1:22" ht="15.75" customHeight="1" thickBot="1" x14ac:dyDescent="0.25">
      <c r="A73" s="3"/>
      <c r="B73" s="185" t="s">
        <v>42</v>
      </c>
      <c r="C73" s="186"/>
      <c r="D73" s="169"/>
      <c r="E73" s="179">
        <f>N40+N68</f>
        <v>3.27</v>
      </c>
      <c r="F73" s="180"/>
      <c r="G73" s="176">
        <f>I13</f>
        <v>1</v>
      </c>
      <c r="H73" s="176"/>
      <c r="I73" s="176"/>
      <c r="J73" s="177">
        <f>SUM(E73/G73)</f>
        <v>3.27</v>
      </c>
      <c r="K73" s="177"/>
      <c r="L73" s="178"/>
      <c r="M73" s="44"/>
      <c r="N73" s="3"/>
      <c r="O73" s="3"/>
      <c r="P73" s="3"/>
      <c r="Q73" s="3"/>
      <c r="R73" s="3"/>
      <c r="S73" s="3"/>
      <c r="T73" s="3"/>
      <c r="U73" s="3"/>
      <c r="V73" s="3"/>
    </row>
    <row r="74" spans="1:22" s="50" customFormat="1" ht="6" customHeight="1" x14ac:dyDescent="0.2">
      <c r="A74" s="3"/>
      <c r="B74" s="48"/>
      <c r="C74" s="29"/>
      <c r="D74" s="29"/>
      <c r="E74" s="29"/>
      <c r="F74" s="29"/>
      <c r="G74" s="29"/>
      <c r="H74" s="29"/>
      <c r="I74" s="29"/>
      <c r="J74" s="29"/>
      <c r="K74" s="29"/>
      <c r="L74" s="49"/>
      <c r="M74" s="37"/>
      <c r="N74" s="5"/>
      <c r="O74" s="5"/>
      <c r="P74" s="5"/>
      <c r="Q74" s="5"/>
      <c r="R74" s="5"/>
      <c r="S74" s="5"/>
      <c r="T74" s="5"/>
      <c r="U74" s="5"/>
      <c r="V74" s="5"/>
    </row>
    <row r="75" spans="1:22" x14ac:dyDescent="0.2">
      <c r="A75" s="3"/>
      <c r="B75" s="173" t="s">
        <v>43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3"/>
      <c r="O75" s="3"/>
      <c r="P75" s="3"/>
      <c r="Q75" s="3"/>
      <c r="R75" s="3"/>
      <c r="S75" s="3"/>
      <c r="T75" s="3"/>
      <c r="U75" s="3"/>
      <c r="V75" s="3"/>
    </row>
    <row r="76" spans="1:22" ht="25.5" customHeight="1" x14ac:dyDescent="0.2">
      <c r="A76" s="6">
        <v>1</v>
      </c>
      <c r="B76" s="172"/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4"/>
      <c r="O76" s="4"/>
      <c r="P76" s="4" t="s">
        <v>23</v>
      </c>
      <c r="Q76" s="3" t="s">
        <v>23</v>
      </c>
      <c r="R76" s="3" t="s">
        <v>23</v>
      </c>
      <c r="S76" s="3"/>
      <c r="T76" s="3"/>
      <c r="U76" s="3"/>
      <c r="V76" s="3"/>
    </row>
    <row r="77" spans="1:22" ht="25.5" customHeight="1" x14ac:dyDescent="0.2">
      <c r="A77" s="6">
        <v>2</v>
      </c>
      <c r="B77" s="172"/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4"/>
      <c r="O77" s="4"/>
      <c r="P77" s="4"/>
      <c r="Q77" s="3"/>
      <c r="R77" s="3"/>
      <c r="S77" s="3"/>
      <c r="T77" s="3"/>
      <c r="U77" s="3"/>
      <c r="V77" s="3"/>
    </row>
    <row r="78" spans="1:22" ht="25.5" customHeight="1" x14ac:dyDescent="0.2">
      <c r="A78" s="6">
        <v>3</v>
      </c>
      <c r="B78" s="187"/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4"/>
      <c r="O78" s="4"/>
      <c r="P78" s="4"/>
      <c r="Q78" s="3"/>
      <c r="R78" s="3"/>
      <c r="S78" s="3"/>
      <c r="T78" s="3"/>
      <c r="U78" s="3"/>
      <c r="V78" s="3"/>
    </row>
    <row r="79" spans="1:22" ht="25.5" customHeight="1" x14ac:dyDescent="0.2">
      <c r="A79" s="6">
        <v>4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4"/>
      <c r="O79" s="4"/>
      <c r="P79" s="4"/>
      <c r="Q79" s="3"/>
      <c r="R79" s="3"/>
      <c r="S79" s="3"/>
      <c r="T79" s="3"/>
      <c r="U79" s="3"/>
      <c r="V79" s="3"/>
    </row>
    <row r="80" spans="1:22" ht="25.5" customHeight="1" x14ac:dyDescent="0.2">
      <c r="A80" s="6">
        <v>5</v>
      </c>
      <c r="B80" s="172"/>
      <c r="C80" s="172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4"/>
      <c r="O80" s="4"/>
      <c r="P80" s="4"/>
      <c r="Q80" s="3"/>
      <c r="R80" s="3"/>
      <c r="S80" s="3"/>
      <c r="T80" s="3"/>
      <c r="U80" s="3"/>
      <c r="V80" s="3"/>
    </row>
    <row r="81" spans="1:22" ht="25.5" customHeight="1" x14ac:dyDescent="0.2">
      <c r="A81" s="6">
        <v>6</v>
      </c>
      <c r="B81" s="172"/>
      <c r="C81" s="172"/>
      <c r="D81" s="172"/>
      <c r="E81" s="172"/>
      <c r="F81" s="172"/>
      <c r="G81" s="172"/>
      <c r="H81" s="172"/>
      <c r="I81" s="172"/>
      <c r="J81" s="172"/>
      <c r="K81" s="172"/>
      <c r="L81" s="172"/>
      <c r="M81" s="172"/>
      <c r="N81" s="4"/>
      <c r="O81" s="4"/>
      <c r="P81" s="4"/>
      <c r="Q81" s="3"/>
      <c r="R81" s="3"/>
      <c r="S81" s="3"/>
      <c r="T81" s="3"/>
      <c r="U81" s="3"/>
      <c r="V81" s="3"/>
    </row>
    <row r="82" spans="1:22" ht="25.5" customHeight="1" x14ac:dyDescent="0.2">
      <c r="A82" s="6">
        <v>7</v>
      </c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4"/>
      <c r="O82" s="4"/>
      <c r="P82" s="4"/>
      <c r="Q82" s="3"/>
      <c r="R82" s="3"/>
      <c r="S82" s="3"/>
      <c r="T82" s="3"/>
      <c r="U82" s="3"/>
      <c r="V82" s="3"/>
    </row>
    <row r="83" spans="1:22" ht="25.5" customHeight="1" x14ac:dyDescent="0.2">
      <c r="A83" s="6">
        <v>8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4"/>
      <c r="O83" s="4"/>
      <c r="P83" s="4"/>
      <c r="Q83" s="3"/>
      <c r="R83" s="3"/>
      <c r="S83" s="3"/>
      <c r="T83" s="3"/>
      <c r="U83" s="3"/>
      <c r="V83" s="3"/>
    </row>
    <row r="84" spans="1:22" ht="25.5" customHeight="1" x14ac:dyDescent="0.2">
      <c r="A84" s="6">
        <v>9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4"/>
      <c r="O84" s="4"/>
      <c r="P84" s="4"/>
      <c r="Q84" s="3"/>
      <c r="R84" s="3"/>
      <c r="S84" s="3"/>
      <c r="T84" s="3"/>
      <c r="U84" s="3"/>
      <c r="V84" s="3"/>
    </row>
    <row r="85" spans="1:22" ht="25.5" customHeight="1" x14ac:dyDescent="0.2">
      <c r="A85" s="6">
        <v>10</v>
      </c>
      <c r="B85" s="172"/>
      <c r="C85" s="172"/>
      <c r="D85" s="172"/>
      <c r="E85" s="172"/>
      <c r="F85" s="172"/>
      <c r="G85" s="172"/>
      <c r="H85" s="172"/>
      <c r="I85" s="172"/>
      <c r="J85" s="172"/>
      <c r="K85" s="172"/>
      <c r="L85" s="172"/>
      <c r="M85" s="172"/>
      <c r="N85" s="4"/>
      <c r="O85" s="4"/>
      <c r="P85" s="4"/>
      <c r="Q85" s="3"/>
      <c r="R85" s="3"/>
      <c r="S85" s="3"/>
      <c r="T85" s="3"/>
      <c r="U85" s="3"/>
      <c r="V85" s="3"/>
    </row>
    <row r="86" spans="1:22" ht="25.5" customHeight="1" x14ac:dyDescent="0.2">
      <c r="A86" s="6">
        <v>11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4"/>
      <c r="O86" s="4"/>
      <c r="P86" s="4"/>
      <c r="Q86" s="3"/>
      <c r="R86" s="3"/>
      <c r="S86" s="3"/>
      <c r="T86" s="3"/>
      <c r="U86" s="3"/>
      <c r="V86" s="3"/>
    </row>
    <row r="87" spans="1:22" ht="25.5" customHeight="1" x14ac:dyDescent="0.2">
      <c r="A87" s="6">
        <v>12</v>
      </c>
      <c r="B87" s="172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4"/>
      <c r="O87" s="4"/>
      <c r="P87" s="4"/>
      <c r="Q87" s="3"/>
      <c r="R87" s="3"/>
      <c r="S87" s="3"/>
      <c r="T87" s="3"/>
      <c r="U87" s="3"/>
      <c r="V87" s="3"/>
    </row>
    <row r="88" spans="1:22" ht="25.5" customHeight="1" x14ac:dyDescent="0.2">
      <c r="A88" s="6">
        <v>13</v>
      </c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4"/>
      <c r="O88" s="4"/>
      <c r="P88" s="4"/>
      <c r="Q88" s="3"/>
      <c r="R88" s="3"/>
      <c r="S88" s="3"/>
      <c r="T88" s="3"/>
      <c r="U88" s="3"/>
      <c r="V88" s="3"/>
    </row>
    <row r="89" spans="1:22" ht="25.5" customHeight="1" x14ac:dyDescent="0.2">
      <c r="A89" s="6">
        <v>14</v>
      </c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4"/>
      <c r="O89" s="4"/>
      <c r="P89" s="4"/>
      <c r="Q89" s="3"/>
      <c r="R89" s="3"/>
      <c r="S89" s="3"/>
      <c r="T89" s="3"/>
      <c r="U89" s="3"/>
      <c r="V89" s="3"/>
    </row>
    <row r="90" spans="1:22" ht="25.5" customHeight="1" x14ac:dyDescent="0.2">
      <c r="A90" s="6">
        <v>15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4"/>
      <c r="O90" s="4"/>
      <c r="P90" s="4"/>
      <c r="Q90" s="3"/>
      <c r="R90" s="3"/>
      <c r="S90" s="3"/>
      <c r="T90" s="3"/>
      <c r="U90" s="3"/>
      <c r="V90" s="3"/>
    </row>
    <row r="91" spans="1:22" ht="25.5" customHeight="1" x14ac:dyDescent="0.2">
      <c r="A91" s="6">
        <v>16</v>
      </c>
      <c r="B91" s="187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4"/>
      <c r="O91" s="4"/>
      <c r="P91" s="4"/>
      <c r="Q91" s="3"/>
      <c r="R91" s="3"/>
      <c r="S91" s="3"/>
      <c r="T91" s="3"/>
      <c r="U91" s="3"/>
      <c r="V91" s="3"/>
    </row>
    <row r="92" spans="1:22" ht="25.5" customHeight="1" x14ac:dyDescent="0.2">
      <c r="A92" s="6">
        <v>17</v>
      </c>
      <c r="B92" s="187"/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4"/>
      <c r="O92" s="4"/>
      <c r="P92" s="4"/>
      <c r="Q92" s="3"/>
      <c r="R92" s="3"/>
      <c r="S92" s="3"/>
      <c r="T92" s="3"/>
      <c r="U92" s="3"/>
      <c r="V92" s="3"/>
    </row>
    <row r="93" spans="1:22" ht="25.5" customHeight="1" x14ac:dyDescent="0.2">
      <c r="A93" s="6">
        <v>18</v>
      </c>
      <c r="B93" s="187"/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4"/>
      <c r="O93" s="4"/>
      <c r="P93" s="4"/>
      <c r="Q93" s="3"/>
      <c r="R93" s="3"/>
      <c r="S93" s="3"/>
      <c r="T93" s="3"/>
      <c r="U93" s="3"/>
      <c r="V93" s="3"/>
    </row>
    <row r="94" spans="1:22" ht="25.5" customHeight="1" x14ac:dyDescent="0.2">
      <c r="A94" s="6">
        <v>19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4"/>
      <c r="O94" s="4"/>
      <c r="P94" s="4"/>
      <c r="Q94" s="3"/>
      <c r="R94" s="3"/>
      <c r="S94" s="3"/>
      <c r="T94" s="3"/>
      <c r="U94" s="3"/>
      <c r="V94" s="3"/>
    </row>
    <row r="95" spans="1:22" ht="25.5" customHeight="1" x14ac:dyDescent="0.2">
      <c r="A95" s="6">
        <v>20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4"/>
      <c r="O95" s="4"/>
      <c r="P95" s="4"/>
      <c r="Q95" s="3"/>
      <c r="R95" s="3"/>
      <c r="S95" s="3"/>
      <c r="T95" s="3"/>
      <c r="U95" s="3"/>
      <c r="V95" s="3"/>
    </row>
    <row r="96" spans="1:22" ht="25.5" customHeight="1" x14ac:dyDescent="0.2">
      <c r="A96" s="6">
        <v>21</v>
      </c>
      <c r="B96" s="187"/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4"/>
      <c r="O96" s="4"/>
      <c r="P96" s="4"/>
      <c r="Q96" s="3"/>
      <c r="R96" s="3"/>
      <c r="S96" s="3"/>
      <c r="T96" s="3"/>
      <c r="U96" s="3"/>
      <c r="V96" s="3"/>
    </row>
    <row r="97" spans="1:22" ht="25.5" customHeight="1" x14ac:dyDescent="0.2">
      <c r="A97" s="6">
        <v>22</v>
      </c>
      <c r="B97" s="187"/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4"/>
      <c r="O97" s="4"/>
      <c r="P97" s="4"/>
      <c r="Q97" s="3"/>
      <c r="R97" s="3"/>
      <c r="S97" s="3"/>
      <c r="T97" s="3"/>
      <c r="U97" s="3"/>
      <c r="V97" s="3"/>
    </row>
    <row r="98" spans="1:22" ht="25.5" customHeight="1" x14ac:dyDescent="0.2">
      <c r="A98" s="6">
        <v>23</v>
      </c>
      <c r="B98" s="187"/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4"/>
      <c r="O98" s="4"/>
      <c r="P98" s="4"/>
      <c r="Q98" s="3"/>
      <c r="R98" s="3"/>
      <c r="S98" s="3"/>
      <c r="T98" s="3"/>
      <c r="U98" s="3"/>
      <c r="V98" s="3"/>
    </row>
    <row r="99" spans="1:22" ht="25.5" customHeight="1" x14ac:dyDescent="0.2">
      <c r="A99" s="6">
        <v>24</v>
      </c>
      <c r="B99" s="187"/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4"/>
      <c r="O99" s="4"/>
      <c r="P99" s="4"/>
      <c r="Q99" s="3"/>
      <c r="R99" s="3"/>
      <c r="S99" s="3"/>
      <c r="T99" s="3"/>
      <c r="U99" s="3"/>
      <c r="V99" s="3"/>
    </row>
    <row r="100" spans="1:22" ht="25.5" customHeight="1" x14ac:dyDescent="0.2">
      <c r="A100" s="6">
        <v>25</v>
      </c>
      <c r="B100" s="187"/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4"/>
      <c r="O100" s="4"/>
      <c r="P100" s="4"/>
      <c r="Q100" s="3"/>
      <c r="R100" s="3"/>
      <c r="S100" s="3"/>
      <c r="T100" s="3"/>
      <c r="U100" s="3"/>
      <c r="V100" s="3"/>
    </row>
    <row r="101" spans="1:22" ht="25.5" customHeight="1" x14ac:dyDescent="0.2">
      <c r="A101" s="6">
        <v>26</v>
      </c>
      <c r="B101" s="187"/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4"/>
      <c r="O101" s="4"/>
      <c r="P101" s="4"/>
      <c r="Q101" s="3"/>
      <c r="R101" s="3"/>
      <c r="S101" s="3"/>
      <c r="T101" s="3"/>
      <c r="U101" s="3"/>
      <c r="V101" s="3"/>
    </row>
    <row r="102" spans="1:22" ht="25.5" customHeight="1" x14ac:dyDescent="0.2">
      <c r="A102" s="6">
        <v>27</v>
      </c>
      <c r="B102" s="187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4"/>
      <c r="O102" s="4"/>
      <c r="P102" s="4"/>
      <c r="Q102" s="3"/>
      <c r="R102" s="3"/>
      <c r="S102" s="3"/>
      <c r="T102" s="3"/>
      <c r="U102" s="3"/>
      <c r="V102" s="3"/>
    </row>
    <row r="103" spans="1:22" ht="25.5" customHeight="1" x14ac:dyDescent="0.2">
      <c r="A103" s="6">
        <v>28</v>
      </c>
      <c r="B103" s="187"/>
      <c r="C103" s="187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4"/>
      <c r="O103" s="4"/>
      <c r="P103" s="4"/>
      <c r="Q103" s="3"/>
      <c r="R103" s="3"/>
      <c r="S103" s="3"/>
      <c r="T103" s="3"/>
      <c r="U103" s="3"/>
      <c r="V103" s="3"/>
    </row>
    <row r="104" spans="1:22" ht="25.5" customHeight="1" x14ac:dyDescent="0.2">
      <c r="A104" s="6">
        <v>29</v>
      </c>
      <c r="B104" s="187"/>
      <c r="C104" s="187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4"/>
      <c r="O104" s="4"/>
      <c r="P104" s="4"/>
      <c r="Q104" s="3"/>
      <c r="R104" s="3"/>
      <c r="S104" s="3"/>
      <c r="T104" s="3"/>
      <c r="U104" s="3"/>
      <c r="V104" s="3"/>
    </row>
    <row r="105" spans="1:22" ht="25.5" customHeight="1" x14ac:dyDescent="0.2">
      <c r="A105" s="6">
        <v>30</v>
      </c>
      <c r="B105" s="187"/>
      <c r="C105" s="187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4"/>
      <c r="O105" s="4"/>
      <c r="P105" s="4"/>
      <c r="Q105" s="3"/>
      <c r="R105" s="3"/>
      <c r="S105" s="3"/>
      <c r="T105" s="3"/>
      <c r="U105" s="3"/>
      <c r="V105" s="3"/>
    </row>
    <row r="106" spans="1:22" ht="25.5" customHeight="1" x14ac:dyDescent="0.2">
      <c r="A106" s="6"/>
      <c r="B106" s="188" t="s">
        <v>44</v>
      </c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4"/>
      <c r="O106" s="4"/>
      <c r="P106" s="4"/>
      <c r="Q106" s="3"/>
      <c r="R106" s="3"/>
      <c r="S106" s="3"/>
      <c r="T106" s="3"/>
      <c r="U106" s="3"/>
      <c r="V106" s="3"/>
    </row>
    <row r="107" spans="1:22" ht="25.5" customHeight="1" x14ac:dyDescent="0.2">
      <c r="A107" s="6"/>
      <c r="B107" s="187"/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4"/>
      <c r="O107" s="4"/>
      <c r="P107" s="4"/>
      <c r="Q107" s="3"/>
      <c r="R107" s="3"/>
      <c r="S107" s="3"/>
      <c r="T107" s="3"/>
      <c r="U107" s="3"/>
      <c r="V107" s="3"/>
    </row>
    <row r="108" spans="1:22" ht="25.5" customHeight="1" x14ac:dyDescent="0.2">
      <c r="A108" s="6"/>
      <c r="B108" s="172"/>
      <c r="C108" s="172"/>
      <c r="D108" s="172"/>
      <c r="E108" s="172"/>
      <c r="F108" s="172"/>
      <c r="G108" s="172"/>
      <c r="H108" s="172"/>
      <c r="I108" s="172"/>
      <c r="J108" s="172"/>
      <c r="K108" s="172"/>
      <c r="L108" s="172"/>
      <c r="M108" s="172"/>
      <c r="N108" s="4"/>
      <c r="O108" s="4"/>
      <c r="P108" s="4"/>
      <c r="Q108" s="3"/>
      <c r="R108" s="3"/>
      <c r="S108" s="3"/>
      <c r="T108" s="3"/>
      <c r="U108" s="3"/>
      <c r="V108" s="3"/>
    </row>
    <row r="109" spans="1:22" ht="25.5" customHeight="1" x14ac:dyDescent="0.2">
      <c r="A109" s="6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4"/>
      <c r="O109" s="4"/>
      <c r="P109" s="4"/>
      <c r="Q109" s="3"/>
      <c r="R109" s="3"/>
      <c r="S109" s="3"/>
      <c r="T109" s="3"/>
      <c r="U109" s="3"/>
      <c r="V109" s="3"/>
    </row>
    <row r="110" spans="1:22" ht="25.5" customHeight="1" x14ac:dyDescent="0.2">
      <c r="A110" s="6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4"/>
      <c r="O110" s="4"/>
      <c r="P110" s="4"/>
      <c r="Q110" s="3"/>
      <c r="R110" s="3"/>
      <c r="S110" s="3"/>
      <c r="T110" s="3"/>
      <c r="U110" s="3"/>
      <c r="V110" s="3"/>
    </row>
    <row r="111" spans="1:22" ht="25.5" customHeight="1" x14ac:dyDescent="0.2">
      <c r="A111" s="6"/>
      <c r="B111" s="172"/>
      <c r="C111" s="172"/>
      <c r="D111" s="172"/>
      <c r="E111" s="172"/>
      <c r="F111" s="172"/>
      <c r="G111" s="172"/>
      <c r="H111" s="172"/>
      <c r="I111" s="172"/>
      <c r="J111" s="172"/>
      <c r="K111" s="172"/>
      <c r="L111" s="172"/>
      <c r="M111" s="172"/>
      <c r="N111" s="4"/>
      <c r="O111" s="4"/>
      <c r="P111" s="4"/>
      <c r="Q111" s="3"/>
      <c r="R111" s="3"/>
      <c r="S111" s="3"/>
      <c r="T111" s="3"/>
      <c r="U111" s="3"/>
      <c r="V111" s="3"/>
    </row>
    <row r="112" spans="1:22" ht="25.5" customHeight="1" x14ac:dyDescent="0.2">
      <c r="A112" s="6"/>
      <c r="B112" s="172"/>
      <c r="C112" s="172"/>
      <c r="D112" s="172"/>
      <c r="E112" s="172"/>
      <c r="F112" s="172"/>
      <c r="G112" s="172"/>
      <c r="H112" s="172"/>
      <c r="I112" s="172"/>
      <c r="J112" s="172"/>
      <c r="K112" s="172"/>
      <c r="L112" s="172"/>
      <c r="M112" s="172"/>
      <c r="N112" s="4"/>
      <c r="O112" s="4"/>
      <c r="P112" s="4"/>
      <c r="Q112" s="3"/>
      <c r="R112" s="3"/>
      <c r="S112" s="3"/>
      <c r="T112" s="3"/>
      <c r="U112" s="3"/>
      <c r="V112" s="3"/>
    </row>
    <row r="113" spans="1:22" ht="25.5" customHeight="1" x14ac:dyDescent="0.2">
      <c r="A113" s="6"/>
      <c r="B113" s="172"/>
      <c r="C113" s="172"/>
      <c r="D113" s="172"/>
      <c r="E113" s="172"/>
      <c r="F113" s="172"/>
      <c r="G113" s="172"/>
      <c r="H113" s="172"/>
      <c r="I113" s="172"/>
      <c r="J113" s="172"/>
      <c r="K113" s="172"/>
      <c r="L113" s="172"/>
      <c r="M113" s="172"/>
      <c r="N113" s="4"/>
      <c r="O113" s="4"/>
      <c r="P113" s="4"/>
      <c r="Q113" s="3"/>
      <c r="R113" s="3"/>
      <c r="S113" s="3"/>
      <c r="T113" s="3"/>
      <c r="U113" s="3"/>
      <c r="V113" s="3"/>
    </row>
    <row r="114" spans="1:22" ht="25.5" customHeight="1" x14ac:dyDescent="0.2">
      <c r="A114" s="6"/>
      <c r="B114" s="172"/>
      <c r="C114" s="172"/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4"/>
      <c r="O114" s="4"/>
      <c r="P114" s="4"/>
      <c r="Q114" s="3"/>
      <c r="R114" s="3"/>
      <c r="S114" s="3"/>
      <c r="T114" s="3"/>
      <c r="U114" s="3"/>
      <c r="V114" s="3"/>
    </row>
    <row r="115" spans="1:22" ht="25.5" customHeight="1" x14ac:dyDescent="0.2">
      <c r="A115" s="6"/>
      <c r="B115" s="172"/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4"/>
      <c r="O115" s="4"/>
      <c r="P115" s="4"/>
      <c r="Q115" s="3"/>
      <c r="R115" s="3"/>
      <c r="S115" s="3"/>
      <c r="T115" s="3"/>
      <c r="U115" s="3"/>
      <c r="V115" s="3"/>
    </row>
    <row r="116" spans="1:22" ht="25.5" customHeight="1" x14ac:dyDescent="0.2">
      <c r="A116" s="6"/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2"/>
      <c r="M116" s="172"/>
      <c r="N116" s="4"/>
      <c r="O116" s="4"/>
      <c r="P116" s="4"/>
      <c r="Q116" s="3"/>
      <c r="R116" s="3"/>
      <c r="S116" s="3"/>
      <c r="T116" s="3"/>
      <c r="U116" s="3"/>
      <c r="V116" s="3"/>
    </row>
    <row r="117" spans="1:22" ht="25.5" customHeight="1" x14ac:dyDescent="0.2">
      <c r="A117" s="6"/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4"/>
      <c r="O117" s="4"/>
      <c r="P117" s="4"/>
      <c r="Q117" s="3"/>
      <c r="R117" s="3"/>
      <c r="S117" s="3"/>
      <c r="T117" s="3"/>
      <c r="U117" s="3"/>
      <c r="V117" s="3"/>
    </row>
    <row r="118" spans="1:22" ht="25.5" customHeight="1" x14ac:dyDescent="0.2">
      <c r="A118" s="6"/>
      <c r="B118" s="172"/>
      <c r="C118" s="172"/>
      <c r="D118" s="172"/>
      <c r="E118" s="172"/>
      <c r="F118" s="172"/>
      <c r="G118" s="172"/>
      <c r="H118" s="172"/>
      <c r="I118" s="172"/>
      <c r="J118" s="172"/>
      <c r="K118" s="172"/>
      <c r="L118" s="172"/>
      <c r="M118" s="172"/>
      <c r="N118" s="4"/>
      <c r="O118" s="4"/>
      <c r="P118" s="4"/>
      <c r="Q118" s="3"/>
      <c r="R118" s="3"/>
      <c r="S118" s="3"/>
      <c r="T118" s="3"/>
      <c r="U118" s="3"/>
      <c r="V118" s="3"/>
    </row>
    <row r="119" spans="1:22" ht="25.5" customHeight="1" x14ac:dyDescent="0.2">
      <c r="A119" s="6"/>
      <c r="B119" s="172"/>
      <c r="C119" s="172"/>
      <c r="D119" s="172"/>
      <c r="E119" s="172"/>
      <c r="F119" s="172"/>
      <c r="G119" s="172"/>
      <c r="H119" s="172"/>
      <c r="I119" s="172"/>
      <c r="J119" s="172"/>
      <c r="K119" s="172"/>
      <c r="L119" s="172"/>
      <c r="M119" s="172"/>
      <c r="N119" s="4"/>
      <c r="O119" s="4"/>
      <c r="P119" s="4"/>
      <c r="Q119" s="3"/>
      <c r="R119" s="3"/>
      <c r="S119" s="3"/>
      <c r="T119" s="3"/>
      <c r="U119" s="3"/>
      <c r="V119" s="3"/>
    </row>
    <row r="120" spans="1:22" ht="25.5" customHeight="1" x14ac:dyDescent="0.2">
      <c r="A120" s="6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4"/>
      <c r="O120" s="4"/>
      <c r="P120" s="4"/>
      <c r="Q120" s="3"/>
      <c r="R120" s="3"/>
      <c r="S120" s="3"/>
      <c r="T120" s="3"/>
      <c r="U120" s="3"/>
      <c r="V120" s="3"/>
    </row>
    <row r="121" spans="1:22" ht="25.5" customHeight="1" x14ac:dyDescent="0.2">
      <c r="A121" s="6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4"/>
      <c r="O121" s="4"/>
      <c r="P121" s="4"/>
      <c r="Q121" s="3"/>
      <c r="R121" s="3"/>
      <c r="S121" s="3"/>
      <c r="T121" s="3"/>
      <c r="U121" s="3"/>
      <c r="V121" s="3"/>
    </row>
    <row r="122" spans="1:22" ht="25.5" customHeight="1" x14ac:dyDescent="0.2">
      <c r="A122" s="6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4"/>
      <c r="O122" s="4"/>
      <c r="P122" s="4"/>
      <c r="Q122" s="3"/>
      <c r="R122" s="3"/>
      <c r="S122" s="3"/>
      <c r="T122" s="3"/>
      <c r="U122" s="3"/>
      <c r="V122" s="3"/>
    </row>
    <row r="123" spans="1:22" ht="25.5" customHeight="1" x14ac:dyDescent="0.2">
      <c r="A123" s="6"/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4"/>
      <c r="O123" s="4"/>
      <c r="P123" s="4"/>
      <c r="Q123" s="3"/>
      <c r="R123" s="3"/>
      <c r="S123" s="3"/>
      <c r="T123" s="3"/>
      <c r="U123" s="3"/>
      <c r="V123" s="3"/>
    </row>
    <row r="124" spans="1:22" ht="25.5" customHeight="1" x14ac:dyDescent="0.2">
      <c r="A124" s="6"/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4"/>
      <c r="O124" s="4"/>
      <c r="P124" s="4"/>
      <c r="Q124" s="3"/>
      <c r="R124" s="3"/>
      <c r="S124" s="3"/>
      <c r="T124" s="3"/>
      <c r="U124" s="3"/>
      <c r="V124" s="3"/>
    </row>
    <row r="125" spans="1:22" ht="25.5" customHeight="1" x14ac:dyDescent="0.2">
      <c r="A125" s="6"/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4"/>
      <c r="O125" s="4"/>
      <c r="P125" s="4"/>
      <c r="Q125" s="3"/>
      <c r="R125" s="3"/>
      <c r="S125" s="3"/>
      <c r="T125" s="3"/>
      <c r="U125" s="3"/>
      <c r="V125" s="3"/>
    </row>
    <row r="126" spans="1:22" ht="25.5" customHeight="1" x14ac:dyDescent="0.2">
      <c r="A126" s="6"/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4"/>
      <c r="O126" s="4"/>
      <c r="P126" s="4"/>
      <c r="Q126" s="3"/>
      <c r="R126" s="3"/>
      <c r="S126" s="3"/>
      <c r="T126" s="3"/>
      <c r="U126" s="3"/>
      <c r="V126" s="3"/>
    </row>
    <row r="127" spans="1:22" ht="25.5" customHeight="1" x14ac:dyDescent="0.2">
      <c r="A127" s="6"/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4"/>
      <c r="O127" s="4"/>
      <c r="P127" s="4"/>
      <c r="Q127" s="3"/>
      <c r="R127" s="3"/>
      <c r="S127" s="3"/>
      <c r="T127" s="3"/>
      <c r="U127" s="3"/>
      <c r="V127" s="3"/>
    </row>
    <row r="128" spans="1:22" ht="25.5" customHeight="1" x14ac:dyDescent="0.2">
      <c r="A128" s="6"/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4"/>
      <c r="O128" s="4"/>
      <c r="P128" s="4"/>
      <c r="Q128" s="3"/>
      <c r="R128" s="3"/>
      <c r="S128" s="3"/>
      <c r="T128" s="3"/>
      <c r="U128" s="3"/>
      <c r="V128" s="3"/>
    </row>
    <row r="129" spans="1:22" ht="25.5" customHeight="1" x14ac:dyDescent="0.2">
      <c r="A129" s="6"/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4"/>
      <c r="O129" s="4"/>
      <c r="P129" s="4"/>
      <c r="Q129" s="3"/>
      <c r="R129" s="3"/>
      <c r="S129" s="3"/>
      <c r="T129" s="3"/>
      <c r="U129" s="3"/>
      <c r="V129" s="3"/>
    </row>
    <row r="130" spans="1:22" x14ac:dyDescent="0.2">
      <c r="A130" s="3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"/>
      <c r="O130" s="3"/>
      <c r="P130" s="3"/>
      <c r="Q130" s="3"/>
      <c r="R130" s="3"/>
      <c r="S130" s="3"/>
      <c r="T130" s="3"/>
      <c r="U130" s="3"/>
      <c r="V130" s="3"/>
    </row>
    <row r="131" spans="1:22" x14ac:dyDescent="0.2">
      <c r="A131" s="3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"/>
      <c r="O131" s="3"/>
      <c r="P131" s="3"/>
      <c r="Q131" s="3"/>
      <c r="R131" s="3"/>
      <c r="S131" s="3"/>
      <c r="T131" s="3"/>
      <c r="U131" s="3"/>
      <c r="V131" s="3"/>
    </row>
    <row r="132" spans="1:22" x14ac:dyDescent="0.2">
      <c r="A132" s="3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"/>
      <c r="O132" s="3"/>
      <c r="P132" s="3"/>
      <c r="Q132" s="3"/>
      <c r="R132" s="3"/>
      <c r="S132" s="3"/>
      <c r="T132" s="3"/>
      <c r="U132" s="3"/>
      <c r="V132" s="3"/>
    </row>
    <row r="133" spans="1:22" x14ac:dyDescent="0.2">
      <c r="A133" s="3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"/>
      <c r="O133" s="3"/>
      <c r="P133" s="3"/>
      <c r="Q133" s="3"/>
      <c r="R133" s="3"/>
      <c r="S133" s="3"/>
      <c r="T133" s="3"/>
      <c r="U133" s="3"/>
      <c r="V133" s="3"/>
    </row>
    <row r="134" spans="1:22" x14ac:dyDescent="0.2">
      <c r="A134" s="3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"/>
      <c r="O134" s="3"/>
      <c r="P134" s="3"/>
      <c r="Q134" s="3"/>
      <c r="R134" s="3"/>
      <c r="S134" s="3"/>
      <c r="T134" s="3"/>
      <c r="U134" s="3"/>
      <c r="V134" s="3"/>
    </row>
    <row r="135" spans="1:22" x14ac:dyDescent="0.2">
      <c r="A135" s="3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"/>
      <c r="O135" s="3"/>
      <c r="P135" s="3"/>
      <c r="Q135" s="3"/>
      <c r="R135" s="3"/>
      <c r="S135" s="3"/>
      <c r="T135" s="3"/>
      <c r="U135" s="3"/>
      <c r="V135" s="3"/>
    </row>
    <row r="136" spans="1:22" x14ac:dyDescent="0.2">
      <c r="A136" s="3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"/>
      <c r="O136" s="3"/>
      <c r="P136" s="3"/>
      <c r="Q136" s="3"/>
      <c r="R136" s="3"/>
      <c r="S136" s="3"/>
      <c r="T136" s="3"/>
      <c r="U136" s="3"/>
      <c r="V136" s="3"/>
    </row>
    <row r="137" spans="1:22" x14ac:dyDescent="0.2">
      <c r="A137" s="3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"/>
      <c r="O137" s="3"/>
      <c r="P137" s="3"/>
      <c r="Q137" s="3"/>
      <c r="R137" s="3"/>
      <c r="S137" s="3"/>
      <c r="T137" s="3"/>
      <c r="U137" s="3"/>
      <c r="V137" s="3"/>
    </row>
    <row r="138" spans="1:22" x14ac:dyDescent="0.2">
      <c r="A138" s="3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"/>
      <c r="O138" s="3"/>
      <c r="P138" s="3"/>
      <c r="Q138" s="3"/>
      <c r="R138" s="3"/>
      <c r="S138" s="3"/>
      <c r="T138" s="3"/>
      <c r="U138" s="3"/>
      <c r="V138" s="3"/>
    </row>
    <row r="139" spans="1:22" x14ac:dyDescent="0.2">
      <c r="A139" s="3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"/>
      <c r="O139" s="3"/>
      <c r="P139" s="3"/>
      <c r="Q139" s="3"/>
      <c r="R139" s="3"/>
      <c r="S139" s="3"/>
      <c r="T139" s="3"/>
      <c r="U139" s="3"/>
      <c r="V139" s="3"/>
    </row>
    <row r="140" spans="1:22" x14ac:dyDescent="0.2">
      <c r="A140" s="3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"/>
      <c r="O140" s="3"/>
      <c r="P140" s="3"/>
      <c r="Q140" s="3"/>
      <c r="R140" s="3"/>
      <c r="S140" s="3"/>
      <c r="T140" s="3"/>
      <c r="U140" s="3"/>
      <c r="V140" s="3"/>
    </row>
    <row r="141" spans="1:22" x14ac:dyDescent="0.2">
      <c r="A141" s="3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"/>
      <c r="O141" s="3"/>
      <c r="P141" s="3"/>
      <c r="Q141" s="3"/>
      <c r="R141" s="3"/>
      <c r="S141" s="3"/>
      <c r="T141" s="3"/>
      <c r="U141" s="3"/>
      <c r="V141" s="3"/>
    </row>
    <row r="142" spans="1:22" x14ac:dyDescent="0.2">
      <c r="A142" s="3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"/>
      <c r="O142" s="3"/>
      <c r="P142" s="3"/>
      <c r="Q142" s="3"/>
      <c r="R142" s="3"/>
      <c r="S142" s="3"/>
      <c r="T142" s="3"/>
      <c r="U142" s="3"/>
      <c r="V142" s="3"/>
    </row>
    <row r="143" spans="1:22" x14ac:dyDescent="0.2">
      <c r="A143" s="3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"/>
      <c r="O143" s="3"/>
      <c r="P143" s="3"/>
      <c r="Q143" s="3"/>
      <c r="R143" s="3"/>
      <c r="S143" s="3"/>
      <c r="T143" s="3"/>
      <c r="U143" s="3"/>
      <c r="V143" s="3"/>
    </row>
    <row r="144" spans="1:22" x14ac:dyDescent="0.2">
      <c r="A144" s="3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"/>
      <c r="O144" s="3"/>
      <c r="P144" s="3"/>
      <c r="Q144" s="3"/>
      <c r="R144" s="3"/>
      <c r="S144" s="3"/>
      <c r="T144" s="3"/>
      <c r="U144" s="3"/>
      <c r="V144" s="3"/>
    </row>
    <row r="145" spans="1:22" x14ac:dyDescent="0.2">
      <c r="A145" s="3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"/>
      <c r="O145" s="3"/>
      <c r="P145" s="3"/>
      <c r="Q145" s="3"/>
      <c r="R145" s="3"/>
      <c r="S145" s="3"/>
      <c r="T145" s="3"/>
      <c r="U145" s="3"/>
      <c r="V145" s="3"/>
    </row>
    <row r="146" spans="1:22" x14ac:dyDescent="0.2">
      <c r="A146" s="3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"/>
      <c r="O146" s="3"/>
      <c r="P146" s="3"/>
      <c r="Q146" s="3"/>
      <c r="R146" s="3"/>
      <c r="S146" s="3"/>
      <c r="T146" s="3"/>
      <c r="U146" s="3"/>
      <c r="V146" s="3"/>
    </row>
    <row r="147" spans="1:22" x14ac:dyDescent="0.2">
      <c r="A147" s="3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"/>
      <c r="O147" s="3"/>
      <c r="P147" s="3"/>
      <c r="Q147" s="3"/>
      <c r="R147" s="3"/>
      <c r="S147" s="3"/>
      <c r="T147" s="3"/>
      <c r="U147" s="3"/>
      <c r="V147" s="3"/>
    </row>
    <row r="148" spans="1:22" x14ac:dyDescent="0.2">
      <c r="A148" s="3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"/>
      <c r="O148" s="3"/>
      <c r="P148" s="3"/>
      <c r="Q148" s="3"/>
      <c r="R148" s="3"/>
      <c r="S148" s="3"/>
      <c r="T148" s="3"/>
      <c r="U148" s="3"/>
      <c r="V148" s="3"/>
    </row>
    <row r="149" spans="1:22" x14ac:dyDescent="0.2">
      <c r="A149" s="3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"/>
      <c r="O149" s="3"/>
      <c r="P149" s="3"/>
      <c r="Q149" s="3"/>
      <c r="R149" s="3"/>
      <c r="S149" s="3"/>
      <c r="T149" s="3"/>
      <c r="U149" s="3"/>
      <c r="V149" s="3"/>
    </row>
    <row r="150" spans="1:22" x14ac:dyDescent="0.2">
      <c r="A150" s="3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"/>
      <c r="O150" s="3"/>
      <c r="P150" s="3"/>
      <c r="Q150" s="3"/>
      <c r="R150" s="3"/>
      <c r="S150" s="3"/>
      <c r="T150" s="3"/>
      <c r="U150" s="3"/>
      <c r="V150" s="3"/>
    </row>
    <row r="151" spans="1:22" x14ac:dyDescent="0.2">
      <c r="A151" s="3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"/>
      <c r="O151" s="3"/>
      <c r="P151" s="3"/>
      <c r="Q151" s="3"/>
      <c r="R151" s="3"/>
      <c r="S151" s="3"/>
      <c r="T151" s="3"/>
      <c r="U151" s="3"/>
      <c r="V151" s="3"/>
    </row>
    <row r="152" spans="1:22" x14ac:dyDescent="0.2">
      <c r="A152" s="3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"/>
      <c r="O152" s="3"/>
      <c r="P152" s="3"/>
      <c r="Q152" s="3"/>
      <c r="R152" s="3"/>
      <c r="S152" s="3"/>
      <c r="T152" s="3"/>
      <c r="U152" s="3"/>
      <c r="V152" s="3"/>
    </row>
    <row r="153" spans="1:22" x14ac:dyDescent="0.2">
      <c r="A153" s="3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"/>
      <c r="O153" s="3"/>
      <c r="P153" s="3"/>
      <c r="Q153" s="3"/>
      <c r="R153" s="3"/>
      <c r="S153" s="3"/>
      <c r="T153" s="3"/>
      <c r="U153" s="3"/>
      <c r="V153" s="3"/>
    </row>
    <row r="154" spans="1:22" x14ac:dyDescent="0.2">
      <c r="A154" s="3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"/>
      <c r="O154" s="3"/>
      <c r="P154" s="3"/>
      <c r="Q154" s="3"/>
      <c r="R154" s="3"/>
      <c r="S154" s="3"/>
      <c r="T154" s="3"/>
      <c r="U154" s="3"/>
      <c r="V154" s="3"/>
    </row>
    <row r="155" spans="1:22" x14ac:dyDescent="0.2">
      <c r="A155" s="3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"/>
      <c r="O155" s="3"/>
      <c r="P155" s="3"/>
      <c r="Q155" s="3"/>
      <c r="R155" s="3"/>
      <c r="S155" s="3"/>
      <c r="T155" s="3"/>
      <c r="U155" s="3"/>
      <c r="V155" s="3"/>
    </row>
    <row r="156" spans="1:22" x14ac:dyDescent="0.2">
      <c r="A156" s="3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"/>
      <c r="O156" s="3"/>
      <c r="P156" s="3"/>
      <c r="Q156" s="3"/>
      <c r="R156" s="3"/>
      <c r="S156" s="3"/>
      <c r="T156" s="3"/>
      <c r="U156" s="3"/>
      <c r="V156" s="3"/>
    </row>
    <row r="157" spans="1:22" x14ac:dyDescent="0.2">
      <c r="A157" s="3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"/>
      <c r="O157" s="3"/>
      <c r="P157" s="3"/>
      <c r="Q157" s="3"/>
      <c r="R157" s="3"/>
      <c r="S157" s="3"/>
      <c r="T157" s="3"/>
      <c r="U157" s="3"/>
      <c r="V157" s="3"/>
    </row>
    <row r="158" spans="1:22" x14ac:dyDescent="0.2">
      <c r="A158" s="3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"/>
      <c r="O158" s="3"/>
      <c r="P158" s="3"/>
      <c r="Q158" s="3"/>
      <c r="R158" s="3"/>
      <c r="S158" s="3"/>
      <c r="T158" s="3"/>
      <c r="U158" s="3"/>
      <c r="V158" s="3"/>
    </row>
    <row r="159" spans="1:22" x14ac:dyDescent="0.2">
      <c r="A159" s="3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"/>
      <c r="O159" s="3"/>
      <c r="P159" s="3"/>
      <c r="Q159" s="3"/>
      <c r="R159" s="3"/>
      <c r="S159" s="3"/>
      <c r="T159" s="3"/>
      <c r="U159" s="3"/>
      <c r="V159" s="3"/>
    </row>
    <row r="160" spans="1:22" x14ac:dyDescent="0.2">
      <c r="A160" s="3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"/>
      <c r="O160" s="3"/>
      <c r="P160" s="3"/>
      <c r="Q160" s="3"/>
      <c r="R160" s="3"/>
      <c r="S160" s="3"/>
      <c r="T160" s="3"/>
      <c r="U160" s="3"/>
      <c r="V160" s="3"/>
    </row>
    <row r="161" spans="1:22" x14ac:dyDescent="0.2">
      <c r="A161" s="3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"/>
      <c r="O161" s="3"/>
      <c r="P161" s="3"/>
      <c r="Q161" s="3"/>
      <c r="R161" s="3"/>
      <c r="S161" s="3"/>
      <c r="T161" s="3"/>
      <c r="U161" s="3"/>
      <c r="V161" s="3"/>
    </row>
    <row r="162" spans="1:22" x14ac:dyDescent="0.2">
      <c r="A162" s="3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"/>
      <c r="O162" s="3"/>
      <c r="P162" s="3"/>
      <c r="Q162" s="3"/>
      <c r="R162" s="3"/>
      <c r="S162" s="3"/>
      <c r="T162" s="3"/>
      <c r="U162" s="3"/>
      <c r="V162" s="3"/>
    </row>
    <row r="163" spans="1:22" x14ac:dyDescent="0.2">
      <c r="A163" s="3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"/>
      <c r="O163" s="3"/>
      <c r="P163" s="3"/>
      <c r="Q163" s="3"/>
      <c r="R163" s="3"/>
      <c r="S163" s="3"/>
      <c r="T163" s="3"/>
      <c r="U163" s="3"/>
      <c r="V163" s="3"/>
    </row>
    <row r="164" spans="1:22" x14ac:dyDescent="0.2">
      <c r="A164" s="3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"/>
      <c r="O164" s="3"/>
      <c r="P164" s="3"/>
      <c r="Q164" s="3"/>
      <c r="R164" s="3"/>
      <c r="S164" s="3"/>
      <c r="T164" s="3"/>
      <c r="U164" s="3"/>
      <c r="V164" s="3"/>
    </row>
    <row r="165" spans="1:22" x14ac:dyDescent="0.2">
      <c r="A165" s="3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"/>
      <c r="O165" s="3"/>
      <c r="P165" s="3"/>
      <c r="Q165" s="3"/>
      <c r="R165" s="3"/>
      <c r="S165" s="3"/>
      <c r="T165" s="3"/>
      <c r="U165" s="3"/>
      <c r="V165" s="3"/>
    </row>
    <row r="166" spans="1:22" x14ac:dyDescent="0.2">
      <c r="A166" s="3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"/>
      <c r="O166" s="3"/>
      <c r="P166" s="3"/>
      <c r="Q166" s="3"/>
      <c r="R166" s="3"/>
      <c r="S166" s="3"/>
      <c r="T166" s="3"/>
      <c r="U166" s="3"/>
      <c r="V166" s="3"/>
    </row>
    <row r="167" spans="1:22" x14ac:dyDescent="0.2">
      <c r="A167" s="3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"/>
      <c r="O167" s="3"/>
      <c r="P167" s="3"/>
      <c r="Q167" s="3"/>
      <c r="R167" s="3"/>
      <c r="S167" s="3"/>
      <c r="T167" s="3"/>
      <c r="U167" s="3"/>
      <c r="V167" s="3"/>
    </row>
    <row r="168" spans="1:22" x14ac:dyDescent="0.2">
      <c r="A168" s="3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"/>
      <c r="O168" s="3"/>
      <c r="P168" s="3"/>
      <c r="Q168" s="3"/>
      <c r="R168" s="3"/>
      <c r="S168" s="3"/>
      <c r="T168" s="3"/>
      <c r="U168" s="3"/>
      <c r="V168" s="3"/>
    </row>
    <row r="169" spans="1:22" x14ac:dyDescent="0.2">
      <c r="A169" s="3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"/>
      <c r="O169" s="3"/>
      <c r="P169" s="3"/>
      <c r="Q169" s="3"/>
      <c r="R169" s="3"/>
      <c r="S169" s="3"/>
      <c r="T169" s="3"/>
      <c r="U169" s="3"/>
      <c r="V169" s="3"/>
    </row>
    <row r="170" spans="1:2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x14ac:dyDescent="0.2">
      <c r="A204" s="3"/>
      <c r="B204" s="3"/>
      <c r="C204" s="3"/>
      <c r="D204" s="3"/>
      <c r="E204" s="3"/>
      <c r="F204" s="51">
        <v>0</v>
      </c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x14ac:dyDescent="0.2">
      <c r="A205" s="3"/>
      <c r="B205" s="3"/>
      <c r="C205" s="3"/>
      <c r="D205" s="3"/>
      <c r="E205" s="3"/>
      <c r="F205" s="51">
        <v>100</v>
      </c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x14ac:dyDescent="0.2">
      <c r="A206" s="3"/>
      <c r="B206" s="3"/>
      <c r="C206" s="3"/>
      <c r="D206" s="3"/>
      <c r="E206" s="3"/>
      <c r="F206" s="51">
        <v>400</v>
      </c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</sheetData>
  <sheetProtection algorithmName="SHA-512" hashValue="uzPoOt1vlv3ZDrj6COGqg3mVOEIPNR/0TKq61QbBxUpp2sS7raWZtLD7AHkuXeQCVd1YZVoVbZTT9U44IILK7A==" saltValue="FA5NFUCxaWf/ORavh3sMaw==" spinCount="100000" sheet="1" selectLockedCells="1"/>
  <mergeCells count="245">
    <mergeCell ref="B115:M115"/>
    <mergeCell ref="B116:M116"/>
    <mergeCell ref="B117:M117"/>
    <mergeCell ref="B118:M118"/>
    <mergeCell ref="B119:M119"/>
    <mergeCell ref="B120:M120"/>
    <mergeCell ref="B109:M109"/>
    <mergeCell ref="B110:M110"/>
    <mergeCell ref="B111:M111"/>
    <mergeCell ref="B112:M112"/>
    <mergeCell ref="B113:M113"/>
    <mergeCell ref="B114:M114"/>
    <mergeCell ref="B127:M127"/>
    <mergeCell ref="B128:M128"/>
    <mergeCell ref="B129:M129"/>
    <mergeCell ref="B121:M121"/>
    <mergeCell ref="B122:M122"/>
    <mergeCell ref="B123:M123"/>
    <mergeCell ref="B124:M124"/>
    <mergeCell ref="B125:M125"/>
    <mergeCell ref="B126:M126"/>
    <mergeCell ref="B103:M103"/>
    <mergeCell ref="B106:M106"/>
    <mergeCell ref="B107:M107"/>
    <mergeCell ref="B108:M108"/>
    <mergeCell ref="B87:M87"/>
    <mergeCell ref="B88:M88"/>
    <mergeCell ref="B89:M89"/>
    <mergeCell ref="B90:M90"/>
    <mergeCell ref="B91:M91"/>
    <mergeCell ref="B92:M92"/>
    <mergeCell ref="B102:M102"/>
    <mergeCell ref="B101:M101"/>
    <mergeCell ref="B100:M100"/>
    <mergeCell ref="B99:M99"/>
    <mergeCell ref="B98:M98"/>
    <mergeCell ref="B97:M97"/>
    <mergeCell ref="B96:M96"/>
    <mergeCell ref="B95:M95"/>
    <mergeCell ref="B104:M104"/>
    <mergeCell ref="B105:M105"/>
    <mergeCell ref="B94:M94"/>
    <mergeCell ref="B83:M83"/>
    <mergeCell ref="B84:M84"/>
    <mergeCell ref="B85:M85"/>
    <mergeCell ref="B86:M86"/>
    <mergeCell ref="B76:M76"/>
    <mergeCell ref="B78:M78"/>
    <mergeCell ref="B79:M79"/>
    <mergeCell ref="B80:M80"/>
    <mergeCell ref="B93:M93"/>
    <mergeCell ref="B77:M77"/>
    <mergeCell ref="B69:C69"/>
    <mergeCell ref="D69:E69"/>
    <mergeCell ref="I69:K69"/>
    <mergeCell ref="B81:M81"/>
    <mergeCell ref="B82:M82"/>
    <mergeCell ref="B75:M75"/>
    <mergeCell ref="G72:I72"/>
    <mergeCell ref="J72:L72"/>
    <mergeCell ref="G73:I73"/>
    <mergeCell ref="J73:L73"/>
    <mergeCell ref="E73:F73"/>
    <mergeCell ref="B70:L70"/>
    <mergeCell ref="B72:F72"/>
    <mergeCell ref="B73:D73"/>
    <mergeCell ref="B66:C66"/>
    <mergeCell ref="D66:E66"/>
    <mergeCell ref="I66:K66"/>
    <mergeCell ref="B67:C67"/>
    <mergeCell ref="D67:E67"/>
    <mergeCell ref="I67:K67"/>
    <mergeCell ref="B68:C68"/>
    <mergeCell ref="D68:E68"/>
    <mergeCell ref="I68:K68"/>
    <mergeCell ref="B64:C64"/>
    <mergeCell ref="D64:E64"/>
    <mergeCell ref="I64:K64"/>
    <mergeCell ref="B62:C62"/>
    <mergeCell ref="D62:E62"/>
    <mergeCell ref="I62:K62"/>
    <mergeCell ref="B65:C65"/>
    <mergeCell ref="D65:E65"/>
    <mergeCell ref="I65:K65"/>
    <mergeCell ref="B60:C60"/>
    <mergeCell ref="D60:E60"/>
    <mergeCell ref="I60:K60"/>
    <mergeCell ref="B61:C61"/>
    <mergeCell ref="D61:E61"/>
    <mergeCell ref="I61:K61"/>
    <mergeCell ref="B63:C63"/>
    <mergeCell ref="D63:E63"/>
    <mergeCell ref="I63:K63"/>
    <mergeCell ref="B57:C57"/>
    <mergeCell ref="D57:E57"/>
    <mergeCell ref="I57:K57"/>
    <mergeCell ref="B58:C58"/>
    <mergeCell ref="D58:E58"/>
    <mergeCell ref="I58:K58"/>
    <mergeCell ref="B59:C59"/>
    <mergeCell ref="D59:E59"/>
    <mergeCell ref="I59:K59"/>
    <mergeCell ref="B54:C54"/>
    <mergeCell ref="D54:E54"/>
    <mergeCell ref="I54:K54"/>
    <mergeCell ref="B55:C55"/>
    <mergeCell ref="D55:E55"/>
    <mergeCell ref="I55:K55"/>
    <mergeCell ref="B56:C56"/>
    <mergeCell ref="D56:E56"/>
    <mergeCell ref="I56:K56"/>
    <mergeCell ref="B51:C51"/>
    <mergeCell ref="D51:E51"/>
    <mergeCell ref="I51:K51"/>
    <mergeCell ref="B52:C52"/>
    <mergeCell ref="D52:E52"/>
    <mergeCell ref="I52:K52"/>
    <mergeCell ref="B53:C53"/>
    <mergeCell ref="D53:E53"/>
    <mergeCell ref="I53:K53"/>
    <mergeCell ref="B48:C48"/>
    <mergeCell ref="D48:E48"/>
    <mergeCell ref="I48:K48"/>
    <mergeCell ref="B49:C49"/>
    <mergeCell ref="D49:E49"/>
    <mergeCell ref="I49:K49"/>
    <mergeCell ref="B50:C50"/>
    <mergeCell ref="D50:E50"/>
    <mergeCell ref="I50:K50"/>
    <mergeCell ref="B44:C44"/>
    <mergeCell ref="D44:E44"/>
    <mergeCell ref="I44:K44"/>
    <mergeCell ref="B45:C45"/>
    <mergeCell ref="D45:E45"/>
    <mergeCell ref="I45:K45"/>
    <mergeCell ref="B47:C47"/>
    <mergeCell ref="D47:E47"/>
    <mergeCell ref="I47:K47"/>
    <mergeCell ref="B46:C46"/>
    <mergeCell ref="D46:E46"/>
    <mergeCell ref="I46:K46"/>
    <mergeCell ref="B41:L41"/>
    <mergeCell ref="B43:C43"/>
    <mergeCell ref="D43:E43"/>
    <mergeCell ref="C39:D39"/>
    <mergeCell ref="E39:F39"/>
    <mergeCell ref="I39:K39"/>
    <mergeCell ref="C40:D40"/>
    <mergeCell ref="E40:F40"/>
    <mergeCell ref="I40:K40"/>
    <mergeCell ref="C37:D37"/>
    <mergeCell ref="E37:F37"/>
    <mergeCell ref="I37:K37"/>
    <mergeCell ref="C38:D38"/>
    <mergeCell ref="E38:F38"/>
    <mergeCell ref="I38:K38"/>
    <mergeCell ref="C35:D35"/>
    <mergeCell ref="E35:F35"/>
    <mergeCell ref="I35:K35"/>
    <mergeCell ref="C36:D36"/>
    <mergeCell ref="E36:F36"/>
    <mergeCell ref="I36:K36"/>
    <mergeCell ref="C33:D33"/>
    <mergeCell ref="E33:F33"/>
    <mergeCell ref="I33:K33"/>
    <mergeCell ref="C34:D34"/>
    <mergeCell ref="E34:F34"/>
    <mergeCell ref="I34:K34"/>
    <mergeCell ref="C31:D31"/>
    <mergeCell ref="E31:F31"/>
    <mergeCell ref="I31:K31"/>
    <mergeCell ref="C32:D32"/>
    <mergeCell ref="E32:F32"/>
    <mergeCell ref="I32:K32"/>
    <mergeCell ref="C29:D29"/>
    <mergeCell ref="E29:F29"/>
    <mergeCell ref="I29:K29"/>
    <mergeCell ref="C30:D30"/>
    <mergeCell ref="E30:F30"/>
    <mergeCell ref="I30:K30"/>
    <mergeCell ref="C27:D27"/>
    <mergeCell ref="E27:F27"/>
    <mergeCell ref="I27:K27"/>
    <mergeCell ref="C28:D28"/>
    <mergeCell ref="E28:F28"/>
    <mergeCell ref="I28:K28"/>
    <mergeCell ref="C25:D25"/>
    <mergeCell ref="E25:F25"/>
    <mergeCell ref="I25:K25"/>
    <mergeCell ref="C26:D26"/>
    <mergeCell ref="E26:F26"/>
    <mergeCell ref="I26:K26"/>
    <mergeCell ref="C23:D23"/>
    <mergeCell ref="E23:F23"/>
    <mergeCell ref="I23:K23"/>
    <mergeCell ref="C24:D24"/>
    <mergeCell ref="E24:F24"/>
    <mergeCell ref="I24:K24"/>
    <mergeCell ref="C22:D22"/>
    <mergeCell ref="E22:F22"/>
    <mergeCell ref="I22:K22"/>
    <mergeCell ref="C19:D19"/>
    <mergeCell ref="E19:F19"/>
    <mergeCell ref="I19:K19"/>
    <mergeCell ref="C20:D20"/>
    <mergeCell ref="E20:F20"/>
    <mergeCell ref="I20:K20"/>
    <mergeCell ref="C17:D17"/>
    <mergeCell ref="E17:F17"/>
    <mergeCell ref="I17:K17"/>
    <mergeCell ref="C18:D18"/>
    <mergeCell ref="E18:F18"/>
    <mergeCell ref="I18:K18"/>
    <mergeCell ref="C21:D21"/>
    <mergeCell ref="E21:F21"/>
    <mergeCell ref="I21:K21"/>
    <mergeCell ref="B2:M2"/>
    <mergeCell ref="D9:E9"/>
    <mergeCell ref="D8:E8"/>
    <mergeCell ref="D5:F5"/>
    <mergeCell ref="D6:F6"/>
    <mergeCell ref="D7:F7"/>
    <mergeCell ref="G5:I5"/>
    <mergeCell ref="G7:I7"/>
    <mergeCell ref="J6:M6"/>
    <mergeCell ref="G6:I6"/>
    <mergeCell ref="G8:I8"/>
    <mergeCell ref="J5:M5"/>
    <mergeCell ref="J7:M7"/>
    <mergeCell ref="J8:M8"/>
    <mergeCell ref="B3:G3"/>
    <mergeCell ref="I3:J3"/>
    <mergeCell ref="D13:G13"/>
    <mergeCell ref="I13:L13"/>
    <mergeCell ref="B9:C9"/>
    <mergeCell ref="J9:M9"/>
    <mergeCell ref="G9:I9"/>
    <mergeCell ref="B14:L14"/>
    <mergeCell ref="B5:C5"/>
    <mergeCell ref="B6:C6"/>
    <mergeCell ref="B7:C7"/>
    <mergeCell ref="B8:C8"/>
    <mergeCell ref="B11:G11"/>
    <mergeCell ref="I11:L11"/>
    <mergeCell ref="B13:C13"/>
  </mergeCells>
  <dataValidations count="2">
    <dataValidation type="decimal" operator="greaterThanOrEqual" allowBlank="1" showInputMessage="1" showErrorMessage="1" sqref="F16 D16 D69 D13" xr:uid="{00000000-0002-0000-0100-000000000000}">
      <formula1>0.01</formula1>
    </dataValidation>
    <dataValidation type="whole" operator="greaterThanOrEqual" allowBlank="1" showInputMessage="1" showErrorMessage="1" sqref="G44 I44 G16 J16 G18:G40 I39:I40 I13 I18:I37 G49:G69 I49:I69" xr:uid="{00000000-0002-0000-0100-000001000000}">
      <formula1>1</formula1>
    </dataValidation>
  </dataValidations>
  <printOptions horizontalCentered="1"/>
  <pageMargins left="0" right="0" top="0" bottom="0" header="0.3" footer="0.3"/>
  <pageSetup scale="83" fitToHeight="2" orientation="portrait" r:id="rId1"/>
  <headerFooter scaleWithDoc="0"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G75"/>
  <sheetViews>
    <sheetView topLeftCell="A4" zoomScale="80" zoomScaleNormal="80" workbookViewId="0">
      <selection activeCell="I18" sqref="I18"/>
    </sheetView>
  </sheetViews>
  <sheetFormatPr defaultColWidth="9.140625" defaultRowHeight="12.75" x14ac:dyDescent="0.2"/>
  <cols>
    <col min="1" max="1" width="21.42578125" style="7" customWidth="1"/>
    <col min="2" max="2" width="16.85546875" style="7" customWidth="1"/>
    <col min="3" max="3" width="17.42578125" style="7" customWidth="1"/>
    <col min="4" max="4" width="18.5703125" style="7" customWidth="1"/>
    <col min="5" max="5" width="13.42578125" style="7" customWidth="1"/>
    <col min="6" max="6" width="17.5703125" style="7" customWidth="1"/>
    <col min="7" max="7" width="45.5703125" style="7" customWidth="1"/>
    <col min="8" max="16384" width="9.140625" style="7"/>
  </cols>
  <sheetData>
    <row r="1" spans="1:7" ht="18" x14ac:dyDescent="0.25">
      <c r="A1" s="189" t="str">
        <f>Budget!B2</f>
        <v>YYYY Program Name, Term</v>
      </c>
      <c r="B1" s="189"/>
      <c r="C1" s="189"/>
      <c r="D1" s="189"/>
      <c r="E1" s="189"/>
      <c r="F1" s="189"/>
      <c r="G1" s="189"/>
    </row>
    <row r="2" spans="1:7" ht="15.75" x14ac:dyDescent="0.25">
      <c r="A2" s="190" t="s">
        <v>45</v>
      </c>
      <c r="B2" s="190"/>
      <c r="C2" s="190"/>
      <c r="D2" s="190"/>
      <c r="E2" s="190"/>
      <c r="F2" s="190"/>
      <c r="G2" s="190"/>
    </row>
    <row r="3" spans="1:7" x14ac:dyDescent="0.2">
      <c r="A3" s="191" t="s">
        <v>46</v>
      </c>
      <c r="B3" s="191"/>
      <c r="C3" s="2">
        <f>COUNTIF(E7:E33,"Confirmed")</f>
        <v>1</v>
      </c>
      <c r="D3" s="8"/>
      <c r="E3" s="6"/>
      <c r="F3" s="6"/>
      <c r="G3" s="6"/>
    </row>
    <row r="4" spans="1:7" x14ac:dyDescent="0.2">
      <c r="A4" s="191" t="s">
        <v>47</v>
      </c>
      <c r="B4" s="191"/>
      <c r="C4" s="2">
        <f>Budget!J8</f>
        <v>0</v>
      </c>
      <c r="D4" s="8"/>
      <c r="E4" s="6"/>
      <c r="F4" s="6"/>
      <c r="G4" s="6"/>
    </row>
    <row r="5" spans="1:7" ht="15" customHeight="1" x14ac:dyDescent="0.2">
      <c r="A5" s="191" t="s">
        <v>48</v>
      </c>
      <c r="B5" s="191"/>
      <c r="C5" s="9">
        <f>Budget!J9</f>
        <v>0</v>
      </c>
      <c r="D5" s="9"/>
      <c r="E5" s="6"/>
      <c r="F5" s="6"/>
      <c r="G5" s="6"/>
    </row>
    <row r="6" spans="1:7" s="1" customFormat="1" ht="15.75" x14ac:dyDescent="0.2">
      <c r="A6" s="10" t="s">
        <v>49</v>
      </c>
      <c r="B6" s="10" t="s">
        <v>50</v>
      </c>
      <c r="C6" s="10" t="s">
        <v>51</v>
      </c>
      <c r="D6" s="11" t="s">
        <v>52</v>
      </c>
      <c r="E6" s="11" t="s">
        <v>53</v>
      </c>
      <c r="F6" s="12" t="s">
        <v>54</v>
      </c>
      <c r="G6" s="13" t="s">
        <v>55</v>
      </c>
    </row>
    <row r="7" spans="1:7" ht="14.25" x14ac:dyDescent="0.2">
      <c r="A7" s="14"/>
      <c r="B7" s="14"/>
      <c r="C7" s="14"/>
      <c r="D7" s="17"/>
      <c r="E7" s="14" t="s">
        <v>56</v>
      </c>
      <c r="F7" s="15"/>
      <c r="G7" s="16"/>
    </row>
    <row r="8" spans="1:7" ht="14.25" x14ac:dyDescent="0.2">
      <c r="A8" s="14"/>
      <c r="B8" s="14"/>
      <c r="C8" s="14"/>
      <c r="D8" s="14"/>
      <c r="E8" s="14"/>
      <c r="F8" s="15"/>
      <c r="G8" s="16"/>
    </row>
    <row r="9" spans="1:7" ht="14.25" x14ac:dyDescent="0.2">
      <c r="A9" s="14"/>
      <c r="B9" s="14"/>
      <c r="C9" s="14"/>
      <c r="D9" s="17"/>
      <c r="E9" s="14"/>
      <c r="F9" s="15">
        <v>0</v>
      </c>
      <c r="G9" s="16"/>
    </row>
    <row r="10" spans="1:7" ht="14.25" x14ac:dyDescent="0.2">
      <c r="A10" s="14"/>
      <c r="B10" s="14"/>
      <c r="C10" s="14"/>
      <c r="D10" s="14"/>
      <c r="E10" s="14"/>
      <c r="F10" s="15"/>
      <c r="G10" s="16"/>
    </row>
    <row r="11" spans="1:7" ht="14.25" x14ac:dyDescent="0.2">
      <c r="A11" s="14"/>
      <c r="B11" s="14"/>
      <c r="C11" s="14"/>
      <c r="D11" s="14"/>
      <c r="E11" s="14"/>
      <c r="F11" s="15"/>
      <c r="G11" s="16"/>
    </row>
    <row r="12" spans="1:7" ht="14.25" x14ac:dyDescent="0.2">
      <c r="A12" s="14"/>
      <c r="B12" s="14"/>
      <c r="C12" s="14"/>
      <c r="D12" s="14"/>
      <c r="E12" s="14"/>
      <c r="F12" s="15"/>
      <c r="G12" s="16"/>
    </row>
    <row r="13" spans="1:7" ht="14.25" x14ac:dyDescent="0.2">
      <c r="A13" s="14"/>
      <c r="B13" s="14"/>
      <c r="C13" s="14"/>
      <c r="D13" s="14"/>
      <c r="E13" s="14"/>
      <c r="F13" s="15"/>
      <c r="G13" s="16"/>
    </row>
    <row r="14" spans="1:7" ht="14.25" x14ac:dyDescent="0.2">
      <c r="A14" s="14"/>
      <c r="B14" s="14"/>
      <c r="C14" s="14"/>
      <c r="D14" s="14"/>
      <c r="E14" s="14"/>
      <c r="F14" s="15"/>
      <c r="G14" s="16"/>
    </row>
    <row r="15" spans="1:7" ht="14.25" x14ac:dyDescent="0.2">
      <c r="A15" s="14"/>
      <c r="B15" s="14"/>
      <c r="C15" s="14"/>
      <c r="D15" s="14"/>
      <c r="E15" s="14"/>
      <c r="F15" s="15"/>
      <c r="G15" s="16"/>
    </row>
    <row r="16" spans="1:7" ht="14.25" x14ac:dyDescent="0.2">
      <c r="A16" s="14"/>
      <c r="B16" s="14"/>
      <c r="C16" s="14"/>
      <c r="D16" s="14"/>
      <c r="E16" s="14"/>
      <c r="F16" s="15"/>
      <c r="G16" s="16"/>
    </row>
    <row r="17" spans="1:7" ht="14.25" x14ac:dyDescent="0.2">
      <c r="A17" s="14"/>
      <c r="B17" s="14"/>
      <c r="C17" s="14"/>
      <c r="D17" s="14"/>
      <c r="E17" s="14"/>
      <c r="F17" s="15"/>
      <c r="G17" s="16"/>
    </row>
    <row r="18" spans="1:7" ht="14.25" x14ac:dyDescent="0.2">
      <c r="A18" s="14"/>
      <c r="B18" s="14"/>
      <c r="C18" s="14"/>
      <c r="D18" s="14"/>
      <c r="E18" s="14"/>
      <c r="F18" s="15"/>
      <c r="G18" s="16"/>
    </row>
    <row r="19" spans="1:7" ht="14.25" x14ac:dyDescent="0.2">
      <c r="A19" s="14"/>
      <c r="B19" s="14"/>
      <c r="C19" s="14"/>
      <c r="D19" s="14"/>
      <c r="E19" s="14"/>
      <c r="F19" s="15"/>
      <c r="G19" s="16"/>
    </row>
    <row r="20" spans="1:7" ht="14.25" x14ac:dyDescent="0.2">
      <c r="A20" s="14"/>
      <c r="B20" s="14"/>
      <c r="C20" s="14"/>
      <c r="D20" s="14"/>
      <c r="E20" s="14"/>
      <c r="F20" s="15"/>
      <c r="G20" s="16"/>
    </row>
    <row r="21" spans="1:7" ht="14.25" x14ac:dyDescent="0.2">
      <c r="A21" s="14"/>
      <c r="B21" s="14"/>
      <c r="C21" s="14"/>
      <c r="D21" s="14"/>
      <c r="E21" s="14"/>
      <c r="F21" s="15"/>
      <c r="G21" s="16"/>
    </row>
    <row r="22" spans="1:7" ht="14.25" x14ac:dyDescent="0.2">
      <c r="A22" s="14"/>
      <c r="B22" s="14"/>
      <c r="C22" s="14"/>
      <c r="D22" s="14"/>
      <c r="E22" s="14"/>
      <c r="F22" s="15"/>
      <c r="G22" s="16"/>
    </row>
    <row r="23" spans="1:7" ht="14.25" x14ac:dyDescent="0.2">
      <c r="A23" s="14"/>
      <c r="B23" s="14"/>
      <c r="C23" s="14"/>
      <c r="D23" s="14"/>
      <c r="E23" s="14"/>
      <c r="F23" s="15"/>
      <c r="G23" s="16"/>
    </row>
    <row r="24" spans="1:7" ht="14.25" x14ac:dyDescent="0.2">
      <c r="A24" s="14"/>
      <c r="B24" s="14"/>
      <c r="C24" s="14"/>
      <c r="D24" s="14"/>
      <c r="E24" s="14"/>
      <c r="F24" s="15"/>
      <c r="G24" s="16"/>
    </row>
    <row r="25" spans="1:7" ht="14.25" x14ac:dyDescent="0.2">
      <c r="A25" s="14"/>
      <c r="B25" s="14"/>
      <c r="C25" s="14"/>
      <c r="D25" s="14"/>
      <c r="E25" s="14"/>
      <c r="F25" s="15"/>
      <c r="G25" s="16"/>
    </row>
    <row r="26" spans="1:7" ht="14.25" x14ac:dyDescent="0.2">
      <c r="A26" s="14"/>
      <c r="B26" s="14"/>
      <c r="C26" s="14"/>
      <c r="D26" s="14"/>
      <c r="E26" s="14"/>
      <c r="F26" s="15"/>
      <c r="G26" s="16"/>
    </row>
    <row r="27" spans="1:7" ht="14.25" x14ac:dyDescent="0.2">
      <c r="A27" s="14"/>
      <c r="B27" s="14"/>
      <c r="C27" s="14"/>
      <c r="D27" s="14"/>
      <c r="E27" s="14"/>
      <c r="F27" s="15"/>
      <c r="G27" s="16"/>
    </row>
    <row r="28" spans="1:7" ht="14.25" x14ac:dyDescent="0.2">
      <c r="A28" s="14"/>
      <c r="B28" s="14"/>
      <c r="C28" s="14"/>
      <c r="D28" s="14"/>
      <c r="E28" s="14"/>
      <c r="F28" s="15"/>
      <c r="G28" s="16"/>
    </row>
    <row r="29" spans="1:7" ht="14.25" x14ac:dyDescent="0.2">
      <c r="A29" s="14"/>
      <c r="B29" s="14"/>
      <c r="C29" s="14"/>
      <c r="D29" s="14"/>
      <c r="E29" s="14"/>
      <c r="F29" s="15"/>
      <c r="G29" s="16"/>
    </row>
    <row r="30" spans="1:7" ht="14.25" x14ac:dyDescent="0.2">
      <c r="A30" s="14"/>
      <c r="B30" s="14"/>
      <c r="C30" s="14"/>
      <c r="D30" s="14"/>
      <c r="E30" s="14"/>
      <c r="F30" s="15"/>
      <c r="G30" s="16"/>
    </row>
    <row r="31" spans="1:7" ht="14.25" x14ac:dyDescent="0.2">
      <c r="A31" s="14"/>
      <c r="B31" s="14"/>
      <c r="C31" s="14"/>
      <c r="D31" s="14"/>
      <c r="E31" s="14"/>
      <c r="F31" s="15"/>
      <c r="G31" s="16"/>
    </row>
    <row r="32" spans="1:7" ht="14.25" x14ac:dyDescent="0.2">
      <c r="A32" s="14"/>
      <c r="B32" s="14"/>
      <c r="C32" s="14"/>
      <c r="D32" s="14"/>
      <c r="E32" s="14"/>
      <c r="F32" s="15"/>
      <c r="G32" s="16"/>
    </row>
    <row r="33" spans="1:7" ht="14.25" x14ac:dyDescent="0.2">
      <c r="A33" s="14"/>
      <c r="B33" s="14"/>
      <c r="C33" s="14"/>
      <c r="D33" s="14"/>
      <c r="E33" s="14"/>
      <c r="F33" s="15"/>
      <c r="G33" s="16"/>
    </row>
    <row r="34" spans="1:7" ht="14.25" x14ac:dyDescent="0.2">
      <c r="A34" s="14"/>
      <c r="B34" s="14"/>
      <c r="C34" s="14"/>
      <c r="D34" s="17"/>
      <c r="E34" s="18" t="s">
        <v>57</v>
      </c>
      <c r="F34" s="19">
        <f>SUM(F7:F33)</f>
        <v>0</v>
      </c>
      <c r="G34" s="14"/>
    </row>
    <row r="35" spans="1:7" ht="24.75" customHeight="1" x14ac:dyDescent="0.2">
      <c r="A35" s="20"/>
      <c r="B35" s="20"/>
      <c r="C35" s="20"/>
      <c r="D35" s="21"/>
      <c r="E35" s="20"/>
      <c r="F35" s="20"/>
      <c r="G35" s="20"/>
    </row>
    <row r="36" spans="1:7" ht="14.25" x14ac:dyDescent="0.2">
      <c r="A36" s="20"/>
      <c r="B36" s="20"/>
      <c r="C36" s="20"/>
      <c r="D36" s="21"/>
      <c r="E36" s="20"/>
      <c r="F36" s="20"/>
      <c r="G36" s="20"/>
    </row>
    <row r="37" spans="1:7" ht="14.25" x14ac:dyDescent="0.2">
      <c r="A37" s="20"/>
      <c r="B37" s="20"/>
      <c r="C37" s="20"/>
      <c r="D37" s="21"/>
      <c r="E37" s="20"/>
      <c r="F37" s="20"/>
      <c r="G37" s="20"/>
    </row>
    <row r="38" spans="1:7" ht="14.25" x14ac:dyDescent="0.2">
      <c r="A38" s="20"/>
      <c r="B38" s="20"/>
      <c r="C38" s="20"/>
      <c r="D38" s="21"/>
      <c r="E38" s="20"/>
      <c r="F38" s="20"/>
      <c r="G38" s="20"/>
    </row>
    <row r="39" spans="1:7" ht="14.25" x14ac:dyDescent="0.2">
      <c r="A39" s="20"/>
      <c r="B39" s="20"/>
      <c r="C39" s="20"/>
      <c r="D39" s="21"/>
      <c r="E39" s="20"/>
      <c r="F39" s="20"/>
      <c r="G39" s="20"/>
    </row>
    <row r="40" spans="1:7" ht="14.25" x14ac:dyDescent="0.2">
      <c r="A40" s="20"/>
      <c r="B40" s="20"/>
      <c r="C40" s="20"/>
      <c r="D40" s="21"/>
      <c r="E40" s="20"/>
      <c r="F40" s="20"/>
      <c r="G40" s="20"/>
    </row>
    <row r="41" spans="1:7" ht="14.25" x14ac:dyDescent="0.2">
      <c r="A41" s="20"/>
      <c r="B41" s="20"/>
      <c r="C41" s="20"/>
      <c r="D41" s="21"/>
      <c r="E41" s="20"/>
      <c r="F41" s="20"/>
      <c r="G41" s="20"/>
    </row>
    <row r="42" spans="1:7" ht="14.25" x14ac:dyDescent="0.2">
      <c r="A42" s="20"/>
      <c r="B42" s="20"/>
      <c r="C42" s="20"/>
      <c r="D42" s="21"/>
      <c r="E42" s="20"/>
      <c r="F42" s="22"/>
      <c r="G42" s="20"/>
    </row>
    <row r="43" spans="1:7" ht="14.25" x14ac:dyDescent="0.2">
      <c r="A43" s="20"/>
      <c r="B43" s="20"/>
      <c r="C43" s="20"/>
      <c r="D43" s="21"/>
      <c r="E43" s="20"/>
      <c r="F43" s="20"/>
      <c r="G43" s="20"/>
    </row>
    <row r="44" spans="1:7" ht="14.25" x14ac:dyDescent="0.2">
      <c r="A44" s="20"/>
      <c r="B44" s="20"/>
      <c r="C44" s="20"/>
      <c r="D44" s="21"/>
      <c r="E44" s="20"/>
      <c r="F44" s="20"/>
      <c r="G44" s="20"/>
    </row>
    <row r="45" spans="1:7" ht="14.25" x14ac:dyDescent="0.2">
      <c r="A45" s="20"/>
      <c r="B45" s="20"/>
      <c r="C45" s="20"/>
      <c r="D45" s="21"/>
      <c r="E45" s="20"/>
      <c r="F45" s="20"/>
      <c r="G45" s="20"/>
    </row>
    <row r="46" spans="1:7" ht="14.25" x14ac:dyDescent="0.2">
      <c r="A46" s="20"/>
      <c r="B46" s="20"/>
      <c r="C46" s="20"/>
      <c r="D46" s="21"/>
      <c r="E46" s="20"/>
      <c r="F46" s="20"/>
      <c r="G46" s="20"/>
    </row>
    <row r="47" spans="1:7" ht="14.25" x14ac:dyDescent="0.2">
      <c r="A47" s="20"/>
      <c r="B47" s="20"/>
      <c r="C47" s="20"/>
      <c r="D47" s="21"/>
      <c r="E47" s="20"/>
      <c r="F47" s="20"/>
      <c r="G47" s="20"/>
    </row>
    <row r="48" spans="1:7" ht="14.25" x14ac:dyDescent="0.2">
      <c r="A48" s="20"/>
      <c r="B48" s="20"/>
      <c r="C48" s="20"/>
      <c r="D48" s="21"/>
      <c r="E48" s="20"/>
      <c r="F48" s="20"/>
      <c r="G48" s="20"/>
    </row>
    <row r="49" spans="1:7" ht="14.25" x14ac:dyDescent="0.2">
      <c r="A49" s="20"/>
      <c r="B49" s="20"/>
      <c r="C49" s="20"/>
      <c r="D49" s="21"/>
      <c r="E49" s="20"/>
      <c r="F49" s="20"/>
      <c r="G49" s="20"/>
    </row>
    <row r="50" spans="1:7" ht="14.25" x14ac:dyDescent="0.2">
      <c r="A50" s="20"/>
      <c r="B50" s="20"/>
      <c r="C50" s="20"/>
      <c r="D50" s="21"/>
      <c r="E50" s="20"/>
      <c r="F50" s="20"/>
      <c r="G50" s="20"/>
    </row>
    <row r="51" spans="1:7" ht="14.25" x14ac:dyDescent="0.2">
      <c r="A51" s="20"/>
      <c r="B51" s="20"/>
      <c r="C51" s="20"/>
      <c r="D51" s="21"/>
      <c r="E51" s="20"/>
      <c r="F51" s="20"/>
      <c r="G51" s="20"/>
    </row>
    <row r="52" spans="1:7" ht="14.25" x14ac:dyDescent="0.2">
      <c r="A52" s="20"/>
      <c r="B52" s="20"/>
      <c r="C52" s="20"/>
      <c r="D52" s="21"/>
      <c r="E52" s="20"/>
      <c r="F52" s="20"/>
      <c r="G52" s="20"/>
    </row>
    <row r="53" spans="1:7" ht="14.25" x14ac:dyDescent="0.2">
      <c r="A53" s="20"/>
      <c r="B53" s="20"/>
      <c r="C53" s="20"/>
      <c r="D53" s="21"/>
      <c r="E53" s="20"/>
      <c r="F53" s="20"/>
      <c r="G53" s="20"/>
    </row>
    <row r="54" spans="1:7" ht="14.25" x14ac:dyDescent="0.2">
      <c r="A54" s="20"/>
      <c r="B54" s="20"/>
      <c r="C54" s="20"/>
      <c r="D54" s="21"/>
      <c r="E54" s="20"/>
      <c r="F54" s="20"/>
      <c r="G54" s="20"/>
    </row>
    <row r="55" spans="1:7" ht="14.25" x14ac:dyDescent="0.2">
      <c r="A55" s="20"/>
      <c r="B55" s="20"/>
      <c r="C55" s="20"/>
      <c r="D55" s="21"/>
      <c r="E55" s="20"/>
      <c r="F55" s="20"/>
      <c r="G55" s="20"/>
    </row>
    <row r="56" spans="1:7" ht="14.25" x14ac:dyDescent="0.2">
      <c r="A56" s="20"/>
      <c r="B56" s="20"/>
      <c r="C56" s="20"/>
      <c r="D56" s="21"/>
      <c r="E56" s="20"/>
      <c r="F56" s="20"/>
      <c r="G56" s="20"/>
    </row>
    <row r="57" spans="1:7" ht="14.25" x14ac:dyDescent="0.2">
      <c r="A57" s="20"/>
      <c r="B57" s="20"/>
      <c r="C57" s="20"/>
      <c r="D57" s="21"/>
      <c r="E57" s="20"/>
      <c r="F57" s="20"/>
      <c r="G57" s="20"/>
    </row>
    <row r="58" spans="1:7" ht="14.25" x14ac:dyDescent="0.2">
      <c r="A58" s="20"/>
      <c r="B58" s="20"/>
      <c r="C58" s="20"/>
      <c r="D58" s="21"/>
      <c r="E58" s="20"/>
      <c r="F58" s="20"/>
      <c r="G58" s="20"/>
    </row>
    <row r="59" spans="1:7" ht="14.25" x14ac:dyDescent="0.2">
      <c r="A59" s="20"/>
      <c r="B59" s="20"/>
      <c r="C59" s="20"/>
      <c r="D59" s="21"/>
      <c r="E59" s="20"/>
      <c r="F59" s="20"/>
      <c r="G59" s="20"/>
    </row>
    <row r="60" spans="1:7" ht="14.25" x14ac:dyDescent="0.2">
      <c r="A60" s="20"/>
      <c r="B60" s="20"/>
      <c r="C60" s="20"/>
      <c r="D60" s="21"/>
      <c r="E60" s="20"/>
      <c r="F60" s="20"/>
      <c r="G60" s="20"/>
    </row>
    <row r="61" spans="1:7" ht="14.25" x14ac:dyDescent="0.2">
      <c r="A61" s="20"/>
      <c r="B61" s="20"/>
      <c r="C61" s="20"/>
      <c r="D61" s="21"/>
      <c r="E61" s="20"/>
      <c r="F61" s="20"/>
      <c r="G61" s="20"/>
    </row>
    <row r="62" spans="1:7" ht="14.25" x14ac:dyDescent="0.2">
      <c r="A62" s="20"/>
      <c r="B62" s="20"/>
      <c r="C62" s="20"/>
      <c r="D62" s="21"/>
      <c r="E62" s="20"/>
      <c r="F62" s="20"/>
      <c r="G62" s="20"/>
    </row>
    <row r="63" spans="1:7" ht="14.25" x14ac:dyDescent="0.2">
      <c r="A63" s="20"/>
      <c r="B63" s="20"/>
      <c r="C63" s="20"/>
      <c r="D63" s="21"/>
      <c r="E63" s="20"/>
      <c r="F63" s="20"/>
      <c r="G63" s="20"/>
    </row>
    <row r="64" spans="1:7" ht="14.25" x14ac:dyDescent="0.2">
      <c r="A64" s="20"/>
      <c r="B64" s="20"/>
      <c r="C64" s="20"/>
      <c r="D64" s="21"/>
      <c r="E64" s="20"/>
      <c r="F64" s="20"/>
      <c r="G64" s="20"/>
    </row>
    <row r="65" spans="1:7" ht="14.25" x14ac:dyDescent="0.2">
      <c r="A65" s="20"/>
      <c r="B65" s="20"/>
      <c r="C65" s="20"/>
      <c r="D65" s="21"/>
      <c r="E65" s="20"/>
      <c r="F65" s="20"/>
      <c r="G65" s="20"/>
    </row>
    <row r="66" spans="1:7" ht="14.25" x14ac:dyDescent="0.2">
      <c r="A66" s="20"/>
      <c r="B66" s="20"/>
      <c r="C66" s="20"/>
      <c r="D66" s="21"/>
      <c r="E66" s="20"/>
      <c r="F66" s="20"/>
      <c r="G66" s="20"/>
    </row>
    <row r="67" spans="1:7" ht="14.25" x14ac:dyDescent="0.2">
      <c r="A67" s="20"/>
      <c r="B67" s="20"/>
      <c r="C67" s="20"/>
      <c r="D67" s="21"/>
      <c r="E67" s="20"/>
      <c r="F67" s="20"/>
      <c r="G67" s="20"/>
    </row>
    <row r="68" spans="1:7" ht="14.25" x14ac:dyDescent="0.2">
      <c r="A68" s="20"/>
      <c r="B68" s="20"/>
      <c r="C68" s="20"/>
      <c r="D68" s="21"/>
      <c r="E68" s="20"/>
      <c r="F68" s="20"/>
      <c r="G68" s="20"/>
    </row>
    <row r="69" spans="1:7" ht="14.25" x14ac:dyDescent="0.2">
      <c r="A69" s="20"/>
      <c r="B69" s="20"/>
      <c r="C69" s="20"/>
      <c r="D69" s="21"/>
      <c r="E69" s="20"/>
      <c r="F69" s="20"/>
      <c r="G69" s="20"/>
    </row>
    <row r="70" spans="1:7" ht="14.25" x14ac:dyDescent="0.2">
      <c r="A70" s="20"/>
      <c r="B70" s="20"/>
      <c r="C70" s="20"/>
      <c r="D70" s="21"/>
      <c r="E70" s="20"/>
      <c r="F70" s="20"/>
      <c r="G70" s="20"/>
    </row>
    <row r="71" spans="1:7" ht="14.25" x14ac:dyDescent="0.2">
      <c r="A71" s="20"/>
      <c r="B71" s="20"/>
      <c r="C71" s="20"/>
      <c r="D71" s="21"/>
      <c r="E71" s="20"/>
      <c r="F71" s="20"/>
      <c r="G71" s="20"/>
    </row>
    <row r="72" spans="1:7" ht="14.25" x14ac:dyDescent="0.2">
      <c r="A72" s="20"/>
      <c r="B72" s="20"/>
      <c r="C72" s="20"/>
      <c r="D72" s="21"/>
      <c r="E72" s="20"/>
      <c r="F72" s="20"/>
      <c r="G72" s="20"/>
    </row>
    <row r="73" spans="1:7" ht="14.25" x14ac:dyDescent="0.2">
      <c r="A73" s="20"/>
      <c r="B73" s="20"/>
      <c r="C73" s="20"/>
      <c r="D73" s="20"/>
      <c r="E73" s="20"/>
      <c r="F73" s="20"/>
      <c r="G73" s="20"/>
    </row>
    <row r="74" spans="1:7" ht="15" x14ac:dyDescent="0.25">
      <c r="A74" s="23"/>
      <c r="B74" s="23"/>
      <c r="C74" s="23"/>
      <c r="D74" s="23"/>
      <c r="E74" s="23"/>
      <c r="F74" s="23"/>
      <c r="G74" s="23"/>
    </row>
    <row r="75" spans="1:7" ht="15" x14ac:dyDescent="0.25">
      <c r="A75" s="23"/>
      <c r="B75" s="23"/>
      <c r="C75" s="23"/>
      <c r="D75" s="23"/>
      <c r="E75" s="23"/>
      <c r="F75" s="23"/>
      <c r="G75" s="23"/>
    </row>
  </sheetData>
  <sheetProtection selectLockedCells="1"/>
  <mergeCells count="5">
    <mergeCell ref="A1:G1"/>
    <mergeCell ref="A2:G2"/>
    <mergeCell ref="A3:B3"/>
    <mergeCell ref="A4:B4"/>
    <mergeCell ref="A5:B5"/>
  </mergeCells>
  <dataValidations count="1">
    <dataValidation type="list" allowBlank="1" showInputMessage="1" showErrorMessage="1" sqref="E7:E33" xr:uid="{2A844D40-87C7-4F48-800F-8ECBE68571B9}">
      <formula1>"Confirmed, Dropped"</formula1>
    </dataValidation>
  </dataValidations>
  <printOptions horizontalCentered="1" gridLines="1"/>
  <pageMargins left="0.46" right="0.46" top="0.25" bottom="0.15" header="0.25" footer="0.1"/>
  <pageSetup scale="49" orientation="landscape" r:id="rId1"/>
  <headerFooter alignWithMargins="0">
    <oddFooter>&amp;L&amp;Z&amp;F&amp;RUpdated: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ABA5C21D0FB4E925EE2E659E6CED5" ma:contentTypeVersion="15" ma:contentTypeDescription="Create a new document." ma:contentTypeScope="" ma:versionID="d93f1356be281f9c9513ff4633d21772">
  <xsd:schema xmlns:xsd="http://www.w3.org/2001/XMLSchema" xmlns:xs="http://www.w3.org/2001/XMLSchema" xmlns:p="http://schemas.microsoft.com/office/2006/metadata/properties" xmlns:ns2="dcb8ad60-d789-445a-8415-ada821f01e68" xmlns:ns3="fdf799e6-ef02-4f85-88c8-fe5d223fd7e3" targetNamespace="http://schemas.microsoft.com/office/2006/metadata/properties" ma:root="true" ma:fieldsID="b5062245f6de6581cc38be6e72d85875" ns2:_="" ns3:_="">
    <xsd:import namespace="dcb8ad60-d789-445a-8415-ada821f01e68"/>
    <xsd:import namespace="fdf799e6-ef02-4f85-88c8-fe5d223fd7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8ad60-d789-445a-8415-ada821f01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28e5b72-a11e-43e4-996b-2cb2b326d1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799e6-ef02-4f85-88c8-fe5d223fd7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139763e-7592-4ab4-9a7a-a59d28bdee5b}" ma:internalName="TaxCatchAll" ma:showField="CatchAllData" ma:web="fdf799e6-ef02-4f85-88c8-fe5d223fd7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f799e6-ef02-4f85-88c8-fe5d223fd7e3" xsi:nil="true"/>
    <lcf76f155ced4ddcb4097134ff3c332f xmlns="dcb8ad60-d789-445a-8415-ada821f01e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5C8928-000E-44AB-A751-CBAEF8776E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E50783-7588-4837-85C7-5A651A252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b8ad60-d789-445a-8415-ada821f01e68"/>
    <ds:schemaRef ds:uri="fdf799e6-ef02-4f85-88c8-fe5d223fd7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DE6D5F-42FF-44C2-B5F4-45F2D0A40FF4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fdf799e6-ef02-4f85-88c8-fe5d223fd7e3"/>
    <ds:schemaRef ds:uri="dcb8ad60-d789-445a-8415-ada821f01e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Budget</vt:lpstr>
      <vt:lpstr>Student Payments</vt:lpstr>
      <vt:lpstr>Admin</vt:lpstr>
      <vt:lpstr>Budget!Print_Area</vt:lpstr>
      <vt:lpstr>'Student Payments'!Print_Area</vt:lpstr>
      <vt:lpstr>Budget!Print_Titles</vt:lpstr>
      <vt:lpstr>'Student Payments'!Print_Titles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Lovell</dc:creator>
  <cp:keywords/>
  <dc:description/>
  <cp:lastModifiedBy>Rogers, Melanie Glees</cp:lastModifiedBy>
  <cp:revision/>
  <dcterms:created xsi:type="dcterms:W3CDTF">2017-06-30T17:04:42Z</dcterms:created>
  <dcterms:modified xsi:type="dcterms:W3CDTF">2024-04-01T15:03:36Z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0x0101003B846CFE4B66A049A5B312BFE1C617C7</vt:lpwstr>
  </property>
</Properties>
</file>